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M25" i="4" l="1"/>
  <c r="L25" i="4"/>
  <c r="M24" i="4"/>
  <c r="L24" i="4"/>
  <c r="M23" i="4"/>
  <c r="L23" i="4"/>
  <c r="M22" i="4"/>
  <c r="L22" i="4"/>
  <c r="M21" i="4"/>
  <c r="L21" i="4"/>
  <c r="M20" i="4"/>
  <c r="L20" i="4"/>
  <c r="M112" i="4"/>
  <c r="L112" i="4"/>
  <c r="M111" i="4"/>
  <c r="L111" i="4"/>
  <c r="M110" i="4"/>
  <c r="L110" i="4"/>
  <c r="M109" i="4"/>
  <c r="L109" i="4"/>
  <c r="M108" i="4"/>
  <c r="L108" i="4"/>
  <c r="M107" i="4"/>
  <c r="L107" i="4"/>
  <c r="M106" i="4"/>
  <c r="L106" i="4"/>
  <c r="M105" i="4"/>
  <c r="L105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6" i="4"/>
  <c r="L26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L38" i="1" l="1"/>
  <c r="M38" i="1"/>
  <c r="L125" i="1"/>
  <c r="M125" i="1"/>
  <c r="L126" i="1"/>
  <c r="M126" i="1"/>
  <c r="L127" i="1"/>
  <c r="M127" i="1"/>
  <c r="L38" i="2"/>
  <c r="K38" i="2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9" i="2"/>
  <c r="L39" i="2"/>
  <c r="K40" i="2"/>
  <c r="L40" i="2"/>
  <c r="K41" i="2"/>
  <c r="L41" i="2"/>
  <c r="K42" i="2"/>
  <c r="L42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2" i="2"/>
  <c r="L122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26" i="1"/>
  <c r="M27" i="1"/>
  <c r="M28" i="1"/>
  <c r="M29" i="1"/>
  <c r="M30" i="1"/>
  <c r="M31" i="1"/>
  <c r="M32" i="1"/>
  <c r="M33" i="1"/>
  <c r="M34" i="1"/>
  <c r="M35" i="1"/>
  <c r="M36" i="1"/>
  <c r="M37" i="1"/>
  <c r="M39" i="1"/>
  <c r="M40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L26" i="1"/>
  <c r="L27" i="1"/>
  <c r="L28" i="1"/>
  <c r="L29" i="1"/>
  <c r="L30" i="1"/>
  <c r="L31" i="1"/>
  <c r="L32" i="1"/>
  <c r="L33" i="1"/>
  <c r="L34" i="1"/>
  <c r="L35" i="1"/>
  <c r="L36" i="1"/>
  <c r="L37" i="1"/>
  <c r="L39" i="1"/>
  <c r="L40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<sst xmlns="http://schemas.openxmlformats.org/spreadsheetml/2006/main" count="939" uniqueCount="203">
  <si>
    <t>Descriptive Statistics</t>
  </si>
  <si>
    <t>Mean</t>
  </si>
  <si>
    <t>Missing N</t>
  </si>
  <si>
    <t>HV206 Has electricity</t>
  </si>
  <si>
    <t>HV207 Has radio</t>
  </si>
  <si>
    <t>HV208 Has television</t>
  </si>
  <si>
    <t>HV209 Has refrigerator</t>
  </si>
  <si>
    <t>HV210 Has bicycle</t>
  </si>
  <si>
    <t>HV211 Has motorcycle/scooter</t>
  </si>
  <si>
    <t>HV212 Has car/truck</t>
  </si>
  <si>
    <t>HV221 Has telephone (land-line)</t>
  </si>
  <si>
    <t>HV243A Has mobile telephone</t>
  </si>
  <si>
    <t>HV243B Has watch</t>
  </si>
  <si>
    <t>HV243C Has animal-drawn cart</t>
  </si>
  <si>
    <t>HV243D Has boat with a motor</t>
  </si>
  <si>
    <t>HV246 Owns livestock, herds or farm animals</t>
  </si>
  <si>
    <t>HV246A Owns cattle</t>
  </si>
  <si>
    <t>HV246B Owns cows/ bulls</t>
  </si>
  <si>
    <t>HV246C Owns horses/ donkeys/ mules</t>
  </si>
  <si>
    <t>HV246D Owns goats</t>
  </si>
  <si>
    <t>HV246E Owns sheep</t>
  </si>
  <si>
    <t>HV246F Owns chickens</t>
  </si>
  <si>
    <t>HV247 Has bank account</t>
  </si>
  <si>
    <t>HOUSE Owns a dwelling</t>
  </si>
  <si>
    <t>LAND Owns agricultural land</t>
  </si>
  <si>
    <t>memsleep Number of members per sleeping room</t>
  </si>
  <si>
    <t>h2oires Piped into dwelling</t>
  </si>
  <si>
    <t>h2oyrd Piped into yard/plot</t>
  </si>
  <si>
    <t>h2opub Public tap / standpipe</t>
  </si>
  <si>
    <t>h2obwell Tube well or borehole</t>
  </si>
  <si>
    <t>h2ipwell Protected dug well</t>
  </si>
  <si>
    <t>h2iowell Unprotected dug well</t>
  </si>
  <si>
    <t>h2opspg Protected Spring</t>
  </si>
  <si>
    <t>h2ouspg Unprotected Spring</t>
  </si>
  <si>
    <t>h2osurf Surface water-river, lake, dam, etc.</t>
  </si>
  <si>
    <t>h2orain Water from rain</t>
  </si>
  <si>
    <t>h2otruck Water from tanker truck</t>
  </si>
  <si>
    <t>h2obot Water from bottle</t>
  </si>
  <si>
    <t>h2ooth Other water source</t>
  </si>
  <si>
    <t>flushs Flush toilet to sewer</t>
  </si>
  <si>
    <t>flusht Flush toilet to septic tank</t>
  </si>
  <si>
    <t>flushp Flush toilet to pit latrine</t>
  </si>
  <si>
    <t>latvip VIP latrine</t>
  </si>
  <si>
    <t>latpits Pit latrine with slab</t>
  </si>
  <si>
    <t>latpit Traditional pit latrine</t>
  </si>
  <si>
    <t>latpail Bucket toilet</t>
  </si>
  <si>
    <t>lathang Hanging toilet/latrine</t>
  </si>
  <si>
    <t>latbush No facility/bush/field</t>
  </si>
  <si>
    <t>latoth Other type of latrine/toilet</t>
  </si>
  <si>
    <t>latshare Shares latrine/toilet with other households</t>
  </si>
  <si>
    <t>sflushp Shared Flush toilet to pit latrine</t>
  </si>
  <si>
    <t>slatvip Shared VIP latrine</t>
  </si>
  <si>
    <t>slatpits Shared Pit latrine with slab</t>
  </si>
  <si>
    <t>slatpit Shared Traditional pit latrine</t>
  </si>
  <si>
    <t>slathang Shared Hanging toilet/latrine</t>
  </si>
  <si>
    <t>slatoth Other type of latrine/toilet</t>
  </si>
  <si>
    <t>dirtfloo Earth, sand, dung floor</t>
  </si>
  <si>
    <t>woodfloo Rudimentary wood plank, palm, bamboo floor</t>
  </si>
  <si>
    <t>prqfloo Polished wood floor</t>
  </si>
  <si>
    <t>vinlfloo Vinyl, asphalt strip floor</t>
  </si>
  <si>
    <t>tilefloo Ceramic tile floor</t>
  </si>
  <si>
    <t>cemtfloo Cement floor</t>
  </si>
  <si>
    <t>rugfloo Carpeted floor</t>
  </si>
  <si>
    <t>othfloo Other type of flooring</t>
  </si>
  <si>
    <t>nowall No walls</t>
  </si>
  <si>
    <t>natwall Cane/palm/trunks/dirt walls</t>
  </si>
  <si>
    <t>mudwall Bamboo with mud walls</t>
  </si>
  <si>
    <t>stonwall Stone walls with lime/cement</t>
  </si>
  <si>
    <t>adobwall Uncovered adobe walls</t>
  </si>
  <si>
    <t>plywall Plywood walls</t>
  </si>
  <si>
    <t>cardwall Cardboard walls</t>
  </si>
  <si>
    <t>rwoodwall Reused wood walls</t>
  </si>
  <si>
    <t>cmtwall Cement walls</t>
  </si>
  <si>
    <t>brkwall Baked brick walls</t>
  </si>
  <si>
    <t>cmtbwall Cement block walls</t>
  </si>
  <si>
    <t>cadobwall Covered adobe walls</t>
  </si>
  <si>
    <t>woodwall Wood planks, shingles walls</t>
  </si>
  <si>
    <t>othwall Other type of walls</t>
  </si>
  <si>
    <t>noroof No roof</t>
  </si>
  <si>
    <t>natroof Thatch/palm/sod roof</t>
  </si>
  <si>
    <t>matroof Rustic mat / plastic roof</t>
  </si>
  <si>
    <t>wproof Wood planks roof</t>
  </si>
  <si>
    <t>cardroof Cardboard roof</t>
  </si>
  <si>
    <t>metroof Iron sheet roof</t>
  </si>
  <si>
    <t>woodroof Wood roof</t>
  </si>
  <si>
    <t>tileroof Ceramic tile roof</t>
  </si>
  <si>
    <t>cmtroof Concrete roof</t>
  </si>
  <si>
    <t>shngroof Roofing shingles roof</t>
  </si>
  <si>
    <t>othroof Other type of roof</t>
  </si>
  <si>
    <t>cookelec Electricity for cooking</t>
  </si>
  <si>
    <t>cooklpg LPG for cooking</t>
  </si>
  <si>
    <t>cookgas Natural gas for cooking</t>
  </si>
  <si>
    <t>cookbio Biogas for cooking</t>
  </si>
  <si>
    <t>cookkero Kerosene for cooking</t>
  </si>
  <si>
    <t>cookcoal Coal/lignite for cooking</t>
  </si>
  <si>
    <t>cookchar Charcoal for cooking</t>
  </si>
  <si>
    <t>cookwood Wood for cooking</t>
  </si>
  <si>
    <t>cookstraw Straw for cooking</t>
  </si>
  <si>
    <t>cookcrop Agricultural crop for cooking</t>
  </si>
  <si>
    <t>cookdung Dung for cooking</t>
  </si>
  <si>
    <t>cooknone Does not cook</t>
  </si>
  <si>
    <t>cookoth Other fuel for cooking</t>
  </si>
  <si>
    <t>landarea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</si>
  <si>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</si>
  <si>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</si>
  <si>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</si>
  <si>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</si>
  <si>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</si>
  <si>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</si>
  <si>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</si>
  <si>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</si>
  <si>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</si>
  <si>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</si>
  <si>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</si>
  <si>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</si>
  <si>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</si>
  <si>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</si>
  <si>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</si>
  <si>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</si>
  <si>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</si>
  <si>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</si>
  <si>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</si>
  <si>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</si>
  <si>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</si>
  <si>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</si>
  <si>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</si>
  <si>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</si>
  <si>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</si>
  <si>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t xml:space="preserve">a. Dependent Variable: COM1 REGR factor score   1 for analysis
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</si>
  <si>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</si>
  <si>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</si>
  <si>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</si>
  <si>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</si>
  <si>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</si>
  <si>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</si>
  <si>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</si>
  <si>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</si>
  <si>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</si>
  <si>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</si>
  <si>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</si>
  <si>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</si>
  <si>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</si>
  <si>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</si>
  <si>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</si>
  <si>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</si>
  <si>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</si>
  <si>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</si>
  <si>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</si>
  <si>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</si>
  <si>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</si>
  <si>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</si>
  <si>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</si>
  <si>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</si>
  <si>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</si>
  <si>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</si>
  <si>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</si>
  <si>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</si>
  <si>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</si>
  <si>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</si>
  <si>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>SH111G Has coocker</t>
  </si>
  <si>
    <t>SH111H Has gas stove</t>
  </si>
  <si>
    <t>SH111I Has air conditionner</t>
  </si>
  <si>
    <t>SH111J Has fan</t>
  </si>
  <si>
    <t>SH111K Has CD/DVD reader</t>
  </si>
  <si>
    <t>SH111L Has computer</t>
  </si>
  <si>
    <t>SH111M Has grain mill</t>
  </si>
  <si>
    <t>SH111N Has mixer</t>
  </si>
  <si>
    <t>SH111O Has internet connection</t>
  </si>
  <si>
    <t>SH111P Has connection to TV/SAT</t>
  </si>
  <si>
    <t>SH111Q Has generator</t>
  </si>
  <si>
    <t>SH111R Has water pomp</t>
  </si>
  <si>
    <t>SH125F Owns Pigs</t>
  </si>
  <si>
    <t>DOMESTIC Domestic servant in household</t>
  </si>
  <si>
    <t>h2ocart Water from cart with small tank</t>
  </si>
  <si>
    <t>flushe Flush toilet to elsewhere</t>
  </si>
  <si>
    <t>sflushs</t>
  </si>
  <si>
    <t>sflusht Flush toilet to septic tank</t>
  </si>
  <si>
    <t>bambroof Reed / bamboo roof</t>
  </si>
  <si>
    <t>asbroof Asbestos / cement fiber roof</t>
  </si>
  <si>
    <t>ownres Owns residence</t>
  </si>
  <si>
    <t>rentres Rents residence</t>
  </si>
  <si>
    <t>freeres Free lodging/Illegal occupancy</t>
  </si>
  <si>
    <t xml:space="preserve">Combined Score= -0.665 + 0.597 * Rural Score </t>
  </si>
  <si>
    <t>Combined Score= 0.733 + 0.776 * Urban Score</t>
  </si>
  <si>
    <t xml:space="preserve"> (hv246a/3.55811)*(-0.00012)</t>
  </si>
  <si>
    <t>(memsleep/1.36800)*(-0.01538)</t>
  </si>
  <si>
    <t xml:space="preserve"> (hv246b/4.37354)*(-0.01225)</t>
  </si>
  <si>
    <t xml:space="preserve"> (hv246c/0.96362)*(-0.00870)</t>
  </si>
  <si>
    <t>(hv246d/4.92632)*(-0.02352)</t>
  </si>
  <si>
    <t>(hv256e/3.15540)*(-0.01661)</t>
  </si>
  <si>
    <t xml:space="preserve"> (hv246a/3.34854)*(-0.00106 )</t>
  </si>
  <si>
    <t xml:space="preserve"> (hv246b/0.35662)*(-0.00521 )</t>
  </si>
  <si>
    <t>(hv256f/0.46202)*(0.07022)</t>
  </si>
  <si>
    <t>(memsleep/1.26144)*(-0.01598 )</t>
  </si>
  <si>
    <t xml:space="preserve"> (hv246c/2.23435)*(-0.01434 )</t>
  </si>
  <si>
    <t>(hv246d/1.85291)*(-0.00777 )</t>
  </si>
  <si>
    <t>(hv256e/7.48251)*(-0.00354)</t>
  </si>
  <si>
    <t>(landarea/9.78214)*(0.00353)</t>
  </si>
  <si>
    <t>(landarea/13.73819)*(0.01258)</t>
  </si>
  <si>
    <t>(hv256f/8.58152)*(-0.01014)</t>
  </si>
  <si>
    <r>
      <t>Std. Deviation</t>
    </r>
    <r>
      <rPr>
        <vertAlign val="superscript"/>
        <sz val="7"/>
        <color indexed="8"/>
        <rFont val="Arial"/>
      </rPr>
      <t>a</t>
    </r>
  </si>
  <si>
    <r>
      <t>Analysis N</t>
    </r>
    <r>
      <rPr>
        <vertAlign val="superscript"/>
        <sz val="7"/>
        <color indexed="8"/>
        <rFont val="Arial"/>
      </rPr>
      <t>a</t>
    </r>
  </si>
  <si>
    <t>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</si>
</sst>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0.00000"/>
    <numFmt numFmtId="170" formatCode="####.0000000"/>
    <numFmt numFmtId="171" formatCode="####.00000000"/>
    <numFmt numFmtId="172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10"/>
      <name val="Arial"/>
    </font>
    <font>
      <b/>
      <sz val="7"/>
      <color indexed="8"/>
      <name val="Arial Bold"/>
    </font>
    <font>
      <sz val="7"/>
      <color indexed="8"/>
      <name val="Arial"/>
    </font>
    <font>
      <vertAlign val="superscript"/>
      <sz val="7"/>
      <color indexed="8"/>
      <name val="Arial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167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8" fontId="4" fillId="0" borderId="15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2" fillId="0" borderId="1" xfId="1" applyBorder="1" applyAlignment="1">
      <alignment horizontal="center" vertical="center" wrapText="1"/>
    </xf>
    <xf numFmtId="0" fontId="4" fillId="0" borderId="5" xfId="1" applyFont="1" applyBorder="1" applyAlignment="1">
      <alignment horizontal="center" wrapText="1"/>
    </xf>
    <xf numFmtId="0" fontId="4" fillId="0" borderId="17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165" fontId="4" fillId="0" borderId="13" xfId="1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center"/>
    </xf>
    <xf numFmtId="169" fontId="0" fillId="0" borderId="0" xfId="0" quotePrefix="1" applyNumberFormat="1"/>
    <xf numFmtId="169" fontId="0" fillId="0" borderId="0" xfId="0" applyNumberFormat="1"/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5" fontId="4" fillId="0" borderId="7" xfId="2" applyNumberFormat="1" applyFont="1" applyBorder="1" applyAlignment="1">
      <alignment horizontal="right" vertical="top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5" fontId="4" fillId="0" borderId="11" xfId="2" applyNumberFormat="1" applyFont="1" applyBorder="1" applyAlignment="1">
      <alignment horizontal="right" vertical="top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168" fontId="4" fillId="0" borderId="11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8" fontId="4" fillId="0" borderId="15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2" fillId="0" borderId="1" xfId="2" applyBorder="1" applyAlignment="1">
      <alignment horizontal="center" vertical="center" wrapText="1"/>
    </xf>
    <xf numFmtId="0" fontId="4" fillId="0" borderId="5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165" fontId="4" fillId="0" borderId="5" xfId="2" applyNumberFormat="1" applyFont="1" applyBorder="1" applyAlignment="1">
      <alignment horizontal="right" vertical="top"/>
    </xf>
    <xf numFmtId="165" fontId="4" fillId="0" borderId="9" xfId="2" applyNumberFormat="1" applyFont="1" applyBorder="1" applyAlignment="1">
      <alignment horizontal="right" vertical="top"/>
    </xf>
    <xf numFmtId="165" fontId="4" fillId="0" borderId="13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70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71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170" fontId="4" fillId="0" borderId="13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6" xfId="3" applyNumberFormat="1" applyFont="1" applyBorder="1" applyAlignment="1">
      <alignment horizontal="right" vertical="top"/>
    </xf>
    <xf numFmtId="164" fontId="4" fillId="0" borderId="7" xfId="3" applyNumberFormat="1" applyFont="1" applyBorder="1" applyAlignment="1">
      <alignment horizontal="right" vertical="top"/>
    </xf>
    <xf numFmtId="164" fontId="4" fillId="0" borderId="8" xfId="3" applyNumberFormat="1" applyFont="1" applyBorder="1" applyAlignment="1">
      <alignment horizontal="right" vertical="top"/>
    </xf>
    <xf numFmtId="0" fontId="4" fillId="0" borderId="9" xfId="3" applyFont="1" applyBorder="1" applyAlignment="1">
      <alignment horizontal="left" vertical="top" wrapText="1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0" fontId="4" fillId="0" borderId="13" xfId="3" applyFont="1" applyBorder="1" applyAlignment="1">
      <alignment horizontal="left" vertical="top" wrapText="1"/>
    </xf>
    <xf numFmtId="164" fontId="4" fillId="0" borderId="14" xfId="3" applyNumberFormat="1" applyFont="1" applyBorder="1" applyAlignment="1">
      <alignment horizontal="right" vertical="top"/>
    </xf>
    <xf numFmtId="164" fontId="4" fillId="0" borderId="15" xfId="3" applyNumberFormat="1" applyFont="1" applyBorder="1" applyAlignment="1">
      <alignment horizontal="right" vertical="top"/>
    </xf>
    <xf numFmtId="164" fontId="4" fillId="0" borderId="16" xfId="3" applyNumberFormat="1" applyFont="1" applyBorder="1" applyAlignment="1">
      <alignment horizontal="right" vertical="top"/>
    </xf>
    <xf numFmtId="167" fontId="4" fillId="0" borderId="10" xfId="3" applyNumberFormat="1" applyFont="1" applyBorder="1" applyAlignment="1">
      <alignment horizontal="right" vertical="top"/>
    </xf>
    <xf numFmtId="167" fontId="4" fillId="0" borderId="11" xfId="3" applyNumberFormat="1" applyFont="1" applyBorder="1" applyAlignment="1">
      <alignment horizontal="right" vertical="top"/>
    </xf>
    <xf numFmtId="167" fontId="4" fillId="0" borderId="12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172" fontId="4" fillId="0" borderId="11" xfId="1" applyNumberFormat="1" applyFont="1" applyBorder="1" applyAlignment="1">
      <alignment horizontal="right" vertical="top"/>
    </xf>
    <xf numFmtId="172" fontId="4" fillId="0" borderId="9" xfId="2" applyNumberFormat="1" applyFont="1" applyBorder="1" applyAlignment="1">
      <alignment horizontal="right" vertical="top"/>
    </xf>
    <xf numFmtId="172" fontId="4" fillId="0" borderId="11" xfId="2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1" xfId="3" applyFont="1" applyBorder="1" applyAlignment="1">
      <alignment horizontal="left" wrapText="1"/>
    </xf>
    <xf numFmtId="0" fontId="2" fillId="0" borderId="19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4" fillId="0" borderId="0" xfId="3" applyFont="1" applyBorder="1" applyAlignment="1">
      <alignment horizontal="left" wrapText="1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4" fillId="0" borderId="27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  <xf numFmtId="0" fontId="4" fillId="0" borderId="23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left" vertical="top" wrapText="1"/>
    </xf>
    <xf numFmtId="0" fontId="8" fillId="0" borderId="0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/>
    </xf>
    <xf numFmtId="0" fontId="7" fillId="0" borderId="1" xfId="4" applyBorder="1" applyAlignment="1">
      <alignment horizontal="center" vertical="center" wrapText="1"/>
    </xf>
    <xf numFmtId="0" fontId="9" fillId="0" borderId="2" xfId="4" applyFont="1" applyBorder="1" applyAlignment="1">
      <alignment horizontal="center" wrapText="1"/>
    </xf>
    <xf numFmtId="0" fontId="9" fillId="0" borderId="3" xfId="4" applyFont="1" applyBorder="1" applyAlignment="1">
      <alignment horizontal="center" wrapText="1"/>
    </xf>
    <xf numFmtId="0" fontId="9" fillId="0" borderId="4" xfId="4" applyFont="1" applyBorder="1" applyAlignment="1">
      <alignment horizontal="center" wrapText="1"/>
    </xf>
    <xf numFmtId="0" fontId="9" fillId="0" borderId="5" xfId="4" applyFont="1" applyBorder="1" applyAlignment="1">
      <alignment horizontal="left" vertical="top" wrapText="1"/>
    </xf>
    <xf numFmtId="164" fontId="9" fillId="0" borderId="6" xfId="4" applyNumberFormat="1" applyFont="1" applyBorder="1" applyAlignment="1">
      <alignment horizontal="right" vertical="top"/>
    </xf>
    <xf numFmtId="165" fontId="9" fillId="0" borderId="7" xfId="4" applyNumberFormat="1" applyFont="1" applyBorder="1" applyAlignment="1">
      <alignment horizontal="right" vertical="top"/>
    </xf>
    <xf numFmtId="166" fontId="9" fillId="0" borderId="7" xfId="4" applyNumberFormat="1" applyFont="1" applyBorder="1" applyAlignment="1">
      <alignment horizontal="right" vertical="top"/>
    </xf>
    <xf numFmtId="166" fontId="9" fillId="0" borderId="8" xfId="4" applyNumberFormat="1" applyFont="1" applyBorder="1" applyAlignment="1">
      <alignment horizontal="right" vertical="top"/>
    </xf>
    <xf numFmtId="0" fontId="9" fillId="0" borderId="9" xfId="4" applyFont="1" applyBorder="1" applyAlignment="1">
      <alignment horizontal="left" vertical="top" wrapText="1"/>
    </xf>
    <xf numFmtId="164" fontId="9" fillId="0" borderId="10" xfId="4" applyNumberFormat="1" applyFont="1" applyBorder="1" applyAlignment="1">
      <alignment horizontal="right" vertical="top"/>
    </xf>
    <xf numFmtId="165" fontId="9" fillId="0" borderId="11" xfId="4" applyNumberFormat="1" applyFont="1" applyBorder="1" applyAlignment="1">
      <alignment horizontal="right" vertical="top"/>
    </xf>
    <xf numFmtId="166" fontId="9" fillId="0" borderId="11" xfId="4" applyNumberFormat="1" applyFont="1" applyBorder="1" applyAlignment="1">
      <alignment horizontal="right" vertical="top"/>
    </xf>
    <xf numFmtId="166" fontId="9" fillId="0" borderId="12" xfId="4" applyNumberFormat="1" applyFont="1" applyBorder="1" applyAlignment="1">
      <alignment horizontal="right" vertical="top"/>
    </xf>
    <xf numFmtId="167" fontId="9" fillId="0" borderId="10" xfId="4" applyNumberFormat="1" applyFont="1" applyBorder="1" applyAlignment="1">
      <alignment horizontal="right" vertical="top"/>
    </xf>
    <xf numFmtId="168" fontId="9" fillId="0" borderId="11" xfId="4" applyNumberFormat="1" applyFont="1" applyBorder="1" applyAlignment="1">
      <alignment horizontal="right" vertical="top"/>
    </xf>
    <xf numFmtId="0" fontId="9" fillId="0" borderId="13" xfId="4" applyFont="1" applyBorder="1" applyAlignment="1">
      <alignment horizontal="left" vertical="top" wrapText="1"/>
    </xf>
    <xf numFmtId="167" fontId="9" fillId="0" borderId="14" xfId="4" applyNumberFormat="1" applyFont="1" applyBorder="1" applyAlignment="1">
      <alignment horizontal="right" vertical="top"/>
    </xf>
    <xf numFmtId="168" fontId="9" fillId="0" borderId="15" xfId="4" applyNumberFormat="1" applyFont="1" applyBorder="1" applyAlignment="1">
      <alignment horizontal="right" vertical="top"/>
    </xf>
    <xf numFmtId="166" fontId="9" fillId="0" borderId="15" xfId="4" applyNumberFormat="1" applyFont="1" applyBorder="1" applyAlignment="1">
      <alignment horizontal="right" vertical="top"/>
    </xf>
    <xf numFmtId="166" fontId="9" fillId="0" borderId="16" xfId="4" applyNumberFormat="1" applyFont="1" applyBorder="1" applyAlignment="1">
      <alignment horizontal="right" vertical="top"/>
    </xf>
    <xf numFmtId="0" fontId="9" fillId="0" borderId="0" xfId="4" applyFont="1" applyBorder="1" applyAlignment="1">
      <alignment horizontal="left" vertical="top"/>
    </xf>
    <xf numFmtId="0" fontId="7" fillId="0" borderId="0" xfId="4"/>
    <xf numFmtId="0" fontId="7" fillId="0" borderId="1" xfId="4" applyBorder="1" applyAlignment="1">
      <alignment horizontal="center" vertical="center" wrapText="1"/>
    </xf>
    <xf numFmtId="0" fontId="9" fillId="0" borderId="5" xfId="4" applyFont="1" applyBorder="1" applyAlignment="1">
      <alignment horizontal="center" wrapText="1"/>
    </xf>
    <xf numFmtId="0" fontId="7" fillId="0" borderId="13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wrapText="1"/>
    </xf>
    <xf numFmtId="165" fontId="9" fillId="0" borderId="5" xfId="4" applyNumberFormat="1" applyFont="1" applyBorder="1" applyAlignment="1">
      <alignment horizontal="right" vertical="top"/>
    </xf>
    <xf numFmtId="165" fontId="9" fillId="0" borderId="9" xfId="4" applyNumberFormat="1" applyFont="1" applyBorder="1" applyAlignment="1">
      <alignment horizontal="right" vertical="top"/>
    </xf>
    <xf numFmtId="165" fontId="9" fillId="0" borderId="13" xfId="4" applyNumberFormat="1" applyFont="1" applyBorder="1" applyAlignment="1">
      <alignment horizontal="right" vertical="top"/>
    </xf>
  </cellXfs>
  <cellStyles count="5">
    <cellStyle name="Normal" xfId="0" builtinId="0"/>
    <cellStyle name="Normal_Composite" xfId="3"/>
    <cellStyle name="Normal_Rural" xfId="2"/>
    <cellStyle name="Normal_Urban" xfId="1"/>
    <cellStyle name="Normal_Urban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9</xdr:col>
      <xdr:colOff>590550</xdr:colOff>
      <xdr:row>74</xdr:row>
      <xdr:rowOff>38100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5441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13"/>
  <sheetViews>
    <sheetView tabSelected="1" topLeftCell="A94" workbookViewId="0">
      <selection activeCell="L113" sqref="L113:M113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1:13" ht="15.75" customHeight="1" thickBot="1" x14ac:dyDescent="0.35">
      <c r="A4" t="s">
        <v>202</v>
      </c>
      <c r="H4" s="135" t="s">
        <v>110</v>
      </c>
      <c r="I4" s="136"/>
      <c r="J4" s="159"/>
    </row>
    <row r="5" spans="1:13" ht="15" thickBot="1" x14ac:dyDescent="0.35">
      <c r="B5" s="135" t="s">
        <v>0</v>
      </c>
      <c r="C5" s="136"/>
      <c r="D5" s="136"/>
      <c r="E5" s="136"/>
      <c r="F5" s="136"/>
      <c r="H5" s="160" t="s">
        <v>103</v>
      </c>
      <c r="I5" s="161" t="s">
        <v>108</v>
      </c>
      <c r="J5" s="159"/>
      <c r="L5" s="103" t="s">
        <v>112</v>
      </c>
      <c r="M5" s="103"/>
    </row>
    <row r="6" spans="1:13" ht="19.8" thickBot="1" x14ac:dyDescent="0.35">
      <c r="B6" s="137" t="s">
        <v>103</v>
      </c>
      <c r="C6" s="138" t="s">
        <v>1</v>
      </c>
      <c r="D6" s="139" t="s">
        <v>200</v>
      </c>
      <c r="E6" s="139" t="s">
        <v>201</v>
      </c>
      <c r="F6" s="140" t="s">
        <v>2</v>
      </c>
      <c r="H6" s="162"/>
      <c r="I6" s="163" t="s">
        <v>109</v>
      </c>
      <c r="J6" s="159"/>
      <c r="L6" s="28" t="s">
        <v>113</v>
      </c>
      <c r="M6" s="28" t="s">
        <v>114</v>
      </c>
    </row>
    <row r="7" spans="1:13" x14ac:dyDescent="0.3">
      <c r="B7" s="141" t="s">
        <v>3</v>
      </c>
      <c r="C7" s="142">
        <v>0.51974656810982045</v>
      </c>
      <c r="D7" s="143">
        <v>0.4994692946302331</v>
      </c>
      <c r="E7" s="144">
        <v>14214</v>
      </c>
      <c r="F7" s="145">
        <v>9</v>
      </c>
      <c r="H7" s="141" t="s">
        <v>3</v>
      </c>
      <c r="I7" s="164">
        <v>7.9872920575776038E-2</v>
      </c>
      <c r="J7" s="159"/>
      <c r="L7">
        <f>((1-C7)/D7)*I7</f>
        <v>7.6800004793100007E-2</v>
      </c>
      <c r="M7">
        <f>((0-C7)/D7)*I7</f>
        <v>-8.3115572469577431E-2</v>
      </c>
    </row>
    <row r="8" spans="1:13" x14ac:dyDescent="0.3">
      <c r="B8" s="146" t="s">
        <v>4</v>
      </c>
      <c r="C8" s="147">
        <v>0.55693173821252639</v>
      </c>
      <c r="D8" s="148">
        <v>0.49669577482703159</v>
      </c>
      <c r="E8" s="149">
        <v>14214</v>
      </c>
      <c r="F8" s="150">
        <v>4</v>
      </c>
      <c r="H8" s="146" t="s">
        <v>4</v>
      </c>
      <c r="I8" s="165">
        <v>3.5055171344794765E-2</v>
      </c>
      <c r="J8" s="159"/>
      <c r="L8">
        <f t="shared" ref="L8:L18" si="0">((1-C8)/D8)*I8</f>
        <v>3.1270315999384221E-2</v>
      </c>
      <c r="M8">
        <f t="shared" ref="M8:M71" si="1">((0-C8)/D8)*I8</f>
        <v>-3.9306429609137036E-2</v>
      </c>
    </row>
    <row r="9" spans="1:13" x14ac:dyDescent="0.3">
      <c r="B9" s="146" t="s">
        <v>5</v>
      </c>
      <c r="C9" s="147">
        <v>0.43979721166032953</v>
      </c>
      <c r="D9" s="148">
        <v>0.49617027771250355</v>
      </c>
      <c r="E9" s="149">
        <v>14214</v>
      </c>
      <c r="F9" s="150">
        <v>12</v>
      </c>
      <c r="H9" s="146" t="s">
        <v>5</v>
      </c>
      <c r="I9" s="165">
        <v>7.7821997236273047E-2</v>
      </c>
      <c r="J9" s="159"/>
      <c r="L9">
        <f t="shared" si="0"/>
        <v>8.7865198308358219E-2</v>
      </c>
      <c r="M9">
        <f t="shared" si="1"/>
        <v>-6.8980144373303839E-2</v>
      </c>
    </row>
    <row r="10" spans="1:13" x14ac:dyDescent="0.3">
      <c r="B10" s="146" t="s">
        <v>6</v>
      </c>
      <c r="C10" s="147">
        <v>0.13917453162417243</v>
      </c>
      <c r="D10" s="148">
        <v>0.34594586652742948</v>
      </c>
      <c r="E10" s="149">
        <v>14214</v>
      </c>
      <c r="F10" s="150">
        <v>16</v>
      </c>
      <c r="H10" s="146" t="s">
        <v>6</v>
      </c>
      <c r="I10" s="165">
        <v>5.9466633613616336E-2</v>
      </c>
      <c r="J10" s="159"/>
      <c r="L10">
        <f t="shared" si="0"/>
        <v>0.14797226296420055</v>
      </c>
      <c r="M10">
        <f t="shared" si="1"/>
        <v>-2.3923514287126517E-2</v>
      </c>
    </row>
    <row r="11" spans="1:13" x14ac:dyDescent="0.3">
      <c r="B11" s="146" t="s">
        <v>7</v>
      </c>
      <c r="C11" s="147">
        <v>0.12747516031287437</v>
      </c>
      <c r="D11" s="148">
        <v>0.33324627624324549</v>
      </c>
      <c r="E11" s="149">
        <v>14214</v>
      </c>
      <c r="F11" s="150">
        <v>23</v>
      </c>
      <c r="H11" s="146" t="s">
        <v>7</v>
      </c>
      <c r="I11" s="165">
        <v>-1.5069835361749826E-2</v>
      </c>
      <c r="J11" s="159"/>
      <c r="L11">
        <f t="shared" si="0"/>
        <v>-3.945672201157463E-2</v>
      </c>
      <c r="M11">
        <f t="shared" si="1"/>
        <v>5.7645945823726792E-3</v>
      </c>
    </row>
    <row r="12" spans="1:13" x14ac:dyDescent="0.3">
      <c r="B12" s="146" t="s">
        <v>8</v>
      </c>
      <c r="C12" s="147">
        <v>0.1664200662298316</v>
      </c>
      <c r="D12" s="148">
        <v>0.37219513696346884</v>
      </c>
      <c r="E12" s="149">
        <v>14214</v>
      </c>
      <c r="F12" s="150">
        <v>21</v>
      </c>
      <c r="H12" s="146" t="s">
        <v>8</v>
      </c>
      <c r="I12" s="165">
        <v>7.8085853093920925E-3</v>
      </c>
      <c r="J12" s="159"/>
      <c r="L12">
        <f t="shared" si="0"/>
        <v>1.7488353228217058E-2</v>
      </c>
      <c r="M12">
        <f t="shared" si="1"/>
        <v>-3.4914622876382967E-3</v>
      </c>
    </row>
    <row r="13" spans="1:13" x14ac:dyDescent="0.3">
      <c r="B13" s="146" t="s">
        <v>9</v>
      </c>
      <c r="C13" s="147">
        <v>5.2142051860202931E-2</v>
      </c>
      <c r="D13" s="148">
        <v>0.22214912650463481</v>
      </c>
      <c r="E13" s="149">
        <v>14214</v>
      </c>
      <c r="F13" s="150">
        <v>22</v>
      </c>
      <c r="H13" s="146" t="s">
        <v>9</v>
      </c>
      <c r="I13" s="165">
        <v>3.5568432842830913E-2</v>
      </c>
      <c r="J13" s="159"/>
      <c r="L13">
        <f t="shared" si="0"/>
        <v>0.1517621172021601</v>
      </c>
      <c r="M13">
        <f t="shared" si="1"/>
        <v>-8.3484958912874285E-3</v>
      </c>
    </row>
    <row r="14" spans="1:13" x14ac:dyDescent="0.3">
      <c r="B14" s="146" t="s">
        <v>10</v>
      </c>
      <c r="C14" s="147">
        <v>2.4596518429769541E-2</v>
      </c>
      <c r="D14" s="148">
        <v>0.15476116352312741</v>
      </c>
      <c r="E14" s="149">
        <v>14214</v>
      </c>
      <c r="F14" s="150">
        <v>25</v>
      </c>
      <c r="H14" s="146" t="s">
        <v>10</v>
      </c>
      <c r="I14" s="165">
        <v>2.6884097837940119E-2</v>
      </c>
      <c r="J14" s="159"/>
      <c r="L14">
        <f t="shared" si="0"/>
        <v>0.16944071776820657</v>
      </c>
      <c r="M14">
        <f t="shared" si="1"/>
        <v>-4.2727464234901804E-3</v>
      </c>
    </row>
    <row r="15" spans="1:13" x14ac:dyDescent="0.3">
      <c r="B15" s="146" t="s">
        <v>11</v>
      </c>
      <c r="C15" s="147">
        <v>0.65380553404210373</v>
      </c>
      <c r="D15" s="148">
        <v>0.47558869457607106</v>
      </c>
      <c r="E15" s="149">
        <v>14214</v>
      </c>
      <c r="F15" s="150">
        <v>11</v>
      </c>
      <c r="H15" s="146" t="s">
        <v>11</v>
      </c>
      <c r="I15" s="165">
        <v>6.3583809428197399E-2</v>
      </c>
      <c r="J15" s="159"/>
      <c r="L15">
        <f t="shared" si="0"/>
        <v>4.6284453771939987E-2</v>
      </c>
      <c r="M15">
        <f t="shared" si="1"/>
        <v>-8.7410501876395097E-2</v>
      </c>
    </row>
    <row r="16" spans="1:13" x14ac:dyDescent="0.3">
      <c r="B16" s="146" t="s">
        <v>12</v>
      </c>
      <c r="C16" s="147">
        <v>0.55697985631779123</v>
      </c>
      <c r="D16" s="148">
        <v>0.49648049256072696</v>
      </c>
      <c r="E16" s="149">
        <v>14214</v>
      </c>
      <c r="F16" s="150">
        <v>16</v>
      </c>
      <c r="H16" s="146" t="s">
        <v>12</v>
      </c>
      <c r="I16" s="165">
        <v>3.4334999802658993E-2</v>
      </c>
      <c r="J16" s="159"/>
      <c r="L16">
        <f t="shared" si="0"/>
        <v>3.0637853397718445E-2</v>
      </c>
      <c r="M16">
        <f t="shared" si="1"/>
        <v>-3.8518941918784973E-2</v>
      </c>
    </row>
    <row r="17" spans="2:13" x14ac:dyDescent="0.3">
      <c r="B17" s="146" t="s">
        <v>13</v>
      </c>
      <c r="C17" s="147">
        <v>8.8133681167595016E-3</v>
      </c>
      <c r="D17" s="148">
        <v>9.3366235069645975E-2</v>
      </c>
      <c r="E17" s="149">
        <v>14214</v>
      </c>
      <c r="F17" s="150">
        <v>31</v>
      </c>
      <c r="H17" s="146" t="s">
        <v>13</v>
      </c>
      <c r="I17" s="165">
        <v>-7.872260201347972E-3</v>
      </c>
      <c r="J17" s="159"/>
      <c r="L17">
        <f t="shared" si="0"/>
        <v>-8.3572814823925021E-2</v>
      </c>
      <c r="M17">
        <f t="shared" si="1"/>
        <v>7.4310725942457168E-4</v>
      </c>
    </row>
    <row r="18" spans="2:13" x14ac:dyDescent="0.3">
      <c r="B18" s="146" t="s">
        <v>14</v>
      </c>
      <c r="C18" s="147">
        <v>1.4100394811054709E-3</v>
      </c>
      <c r="D18" s="148">
        <v>3.7485707973640994E-2</v>
      </c>
      <c r="E18" s="149">
        <v>14214</v>
      </c>
      <c r="F18" s="150">
        <v>30</v>
      </c>
      <c r="H18" s="146" t="s">
        <v>14</v>
      </c>
      <c r="I18" s="165">
        <v>-8.9693420561387993E-4</v>
      </c>
      <c r="J18" s="159"/>
      <c r="L18">
        <f t="shared" si="0"/>
        <v>-2.3893626168187156E-2</v>
      </c>
      <c r="M18">
        <f t="shared" si="1"/>
        <v>3.3738528901704539E-5</v>
      </c>
    </row>
    <row r="19" spans="2:13" x14ac:dyDescent="0.3">
      <c r="B19" s="146" t="s">
        <v>22</v>
      </c>
      <c r="C19" s="147">
        <v>0.196513023222983</v>
      </c>
      <c r="D19" s="148">
        <v>0.39671731724237103</v>
      </c>
      <c r="E19" s="149">
        <v>14214</v>
      </c>
      <c r="F19" s="150">
        <v>47</v>
      </c>
      <c r="H19" s="146" t="s">
        <v>22</v>
      </c>
      <c r="I19" s="165">
        <v>5.335605366987576E-2</v>
      </c>
      <c r="J19" s="159"/>
      <c r="L19">
        <f>((1-C19)/D19)*I19</f>
        <v>0.1080640859188134</v>
      </c>
      <c r="M19">
        <f t="shared" si="1"/>
        <v>-2.6429800157952783E-2</v>
      </c>
    </row>
    <row r="20" spans="2:13" x14ac:dyDescent="0.3">
      <c r="B20" s="146" t="s">
        <v>159</v>
      </c>
      <c r="C20" s="147">
        <v>9.501656446042149E-2</v>
      </c>
      <c r="D20" s="148">
        <v>0.29296948196851852</v>
      </c>
      <c r="E20" s="149">
        <v>14214</v>
      </c>
      <c r="F20" s="150">
        <v>27</v>
      </c>
      <c r="H20" s="146" t="s">
        <v>159</v>
      </c>
      <c r="I20" s="165">
        <v>5.0091283053892467E-2</v>
      </c>
      <c r="J20" s="159"/>
      <c r="L20">
        <f t="shared" ref="L20:L25" si="2">((1-C20)/D20)*I20</f>
        <v>0.15473209401915886</v>
      </c>
      <c r="M20">
        <f t="shared" ref="M20:M25" si="3">((0-C20)/D20)*I20</f>
        <v>-1.6245724958160769E-2</v>
      </c>
    </row>
    <row r="21" spans="2:13" x14ac:dyDescent="0.3">
      <c r="B21" s="146" t="s">
        <v>160</v>
      </c>
      <c r="C21" s="147">
        <v>0.18325935320228282</v>
      </c>
      <c r="D21" s="148">
        <v>0.38660670598826213</v>
      </c>
      <c r="E21" s="149">
        <v>14214</v>
      </c>
      <c r="F21" s="150">
        <v>21</v>
      </c>
      <c r="H21" s="146" t="s">
        <v>160</v>
      </c>
      <c r="I21" s="165">
        <v>6.0030856608868713E-2</v>
      </c>
      <c r="J21" s="159"/>
      <c r="L21">
        <f t="shared" si="2"/>
        <v>0.12682046093643562</v>
      </c>
      <c r="M21">
        <f t="shared" si="3"/>
        <v>-2.8455833238066688E-2</v>
      </c>
    </row>
    <row r="22" spans="2:13" x14ac:dyDescent="0.3">
      <c r="B22" s="146" t="s">
        <v>162</v>
      </c>
      <c r="C22" s="147">
        <v>0.19348240107215914</v>
      </c>
      <c r="D22" s="148">
        <v>0.39452719979877704</v>
      </c>
      <c r="E22" s="149">
        <v>14214</v>
      </c>
      <c r="F22" s="150">
        <v>37</v>
      </c>
      <c r="H22" s="146" t="s">
        <v>162</v>
      </c>
      <c r="I22" s="165">
        <v>6.3362405717518458E-2</v>
      </c>
      <c r="J22" s="159"/>
      <c r="L22">
        <f t="shared" si="2"/>
        <v>0.12952946044695773</v>
      </c>
      <c r="M22">
        <f t="shared" si="3"/>
        <v>-3.1073929509008665E-2</v>
      </c>
    </row>
    <row r="23" spans="2:13" x14ac:dyDescent="0.3">
      <c r="B23" s="146" t="s">
        <v>163</v>
      </c>
      <c r="C23" s="147">
        <v>0.32204463845666415</v>
      </c>
      <c r="D23" s="148">
        <v>0.46709557381664329</v>
      </c>
      <c r="E23" s="149">
        <v>14214</v>
      </c>
      <c r="F23" s="150">
        <v>11</v>
      </c>
      <c r="H23" s="146" t="s">
        <v>163</v>
      </c>
      <c r="I23" s="165">
        <v>7.175331168058563E-2</v>
      </c>
      <c r="J23" s="159"/>
      <c r="L23">
        <f t="shared" si="2"/>
        <v>0.10414472987799865</v>
      </c>
      <c r="M23">
        <f t="shared" si="3"/>
        <v>-4.9471180232834762E-2</v>
      </c>
    </row>
    <row r="24" spans="2:13" x14ac:dyDescent="0.3">
      <c r="B24" s="146" t="s">
        <v>164</v>
      </c>
      <c r="C24" s="147">
        <v>6.4707126242334531E-2</v>
      </c>
      <c r="D24" s="148">
        <v>0.24578324583601988</v>
      </c>
      <c r="E24" s="149">
        <v>14214</v>
      </c>
      <c r="F24" s="150">
        <v>27</v>
      </c>
      <c r="H24" s="146" t="s">
        <v>164</v>
      </c>
      <c r="I24" s="165">
        <v>4.4816366181352471E-2</v>
      </c>
      <c r="J24" s="159"/>
      <c r="L24">
        <f t="shared" si="2"/>
        <v>0.17054225065079717</v>
      </c>
      <c r="M24">
        <f t="shared" si="3"/>
        <v>-1.1798762988727998E-2</v>
      </c>
    </row>
    <row r="25" spans="2:13" x14ac:dyDescent="0.3">
      <c r="B25" s="146" t="s">
        <v>172</v>
      </c>
      <c r="C25" s="147">
        <v>1.7588293232024762E-3</v>
      </c>
      <c r="D25" s="148">
        <v>4.1902975704505956E-2</v>
      </c>
      <c r="E25" s="149">
        <v>14214</v>
      </c>
      <c r="F25" s="150">
        <v>0</v>
      </c>
      <c r="H25" s="146" t="s">
        <v>172</v>
      </c>
      <c r="I25" s="165">
        <v>5.4317469957104675E-3</v>
      </c>
      <c r="J25" s="159"/>
      <c r="L25">
        <f t="shared" si="2"/>
        <v>0.12939876914839557</v>
      </c>
      <c r="M25">
        <f t="shared" si="3"/>
        <v>-2.2799134743180558E-4</v>
      </c>
    </row>
    <row r="26" spans="2:13" x14ac:dyDescent="0.3">
      <c r="B26" s="146" t="s">
        <v>23</v>
      </c>
      <c r="C26" s="147">
        <v>0.55698607007176015</v>
      </c>
      <c r="D26" s="148">
        <v>0.49675944768737168</v>
      </c>
      <c r="E26" s="149">
        <v>14214</v>
      </c>
      <c r="F26" s="150">
        <v>0</v>
      </c>
      <c r="H26" s="146" t="s">
        <v>23</v>
      </c>
      <c r="I26" s="165">
        <v>1.9328810253420626E-4</v>
      </c>
      <c r="J26" s="159"/>
      <c r="L26">
        <f t="shared" ref="L26:L89" si="4">((1-C26)/D26)*I26</f>
        <v>1.7237582961067478E-4</v>
      </c>
      <c r="M26">
        <f t="shared" si="1"/>
        <v>-2.1672216023943332E-4</v>
      </c>
    </row>
    <row r="27" spans="2:13" ht="16.8" x14ac:dyDescent="0.3">
      <c r="B27" s="146" t="s">
        <v>25</v>
      </c>
      <c r="C27" s="151">
        <v>1.9221137521222411</v>
      </c>
      <c r="D27" s="152">
        <v>1.318787258822016</v>
      </c>
      <c r="E27" s="149">
        <v>14214</v>
      </c>
      <c r="F27" s="150">
        <v>78</v>
      </c>
      <c r="H27" s="146" t="s">
        <v>25</v>
      </c>
      <c r="I27" s="165">
        <v>-7.3605025447537539E-3</v>
      </c>
      <c r="J27" s="159"/>
    </row>
    <row r="28" spans="2:13" x14ac:dyDescent="0.3">
      <c r="B28" s="146" t="s">
        <v>26</v>
      </c>
      <c r="C28" s="151">
        <v>6.4513859575066834E-2</v>
      </c>
      <c r="D28" s="152">
        <v>0.24567471937231491</v>
      </c>
      <c r="E28" s="149">
        <v>14214</v>
      </c>
      <c r="F28" s="150">
        <v>0</v>
      </c>
      <c r="H28" s="146" t="s">
        <v>26</v>
      </c>
      <c r="I28" s="165">
        <v>4.1738207846639556E-2</v>
      </c>
      <c r="J28" s="159"/>
      <c r="L28">
        <f t="shared" si="4"/>
        <v>0.15893175767724735</v>
      </c>
      <c r="M28">
        <f t="shared" si="1"/>
        <v>-1.0960398720766776E-2</v>
      </c>
    </row>
    <row r="29" spans="2:13" x14ac:dyDescent="0.3">
      <c r="B29" s="146" t="s">
        <v>27</v>
      </c>
      <c r="C29" s="151">
        <v>6.9157168988321374E-2</v>
      </c>
      <c r="D29" s="152">
        <v>0.25373014056602133</v>
      </c>
      <c r="E29" s="149">
        <v>14214</v>
      </c>
      <c r="F29" s="150">
        <v>0</v>
      </c>
      <c r="H29" s="146" t="s">
        <v>27</v>
      </c>
      <c r="I29" s="165">
        <v>2.7444685716906083E-2</v>
      </c>
      <c r="J29" s="159"/>
      <c r="L29">
        <f t="shared" si="4"/>
        <v>0.10068448664380618</v>
      </c>
      <c r="M29">
        <f t="shared" si="1"/>
        <v>-7.4803756610128842E-3</v>
      </c>
    </row>
    <row r="30" spans="2:13" x14ac:dyDescent="0.3">
      <c r="B30" s="146" t="s">
        <v>28</v>
      </c>
      <c r="C30" s="151">
        <v>0.25045729562403263</v>
      </c>
      <c r="D30" s="152">
        <v>0.43329164186870778</v>
      </c>
      <c r="E30" s="149">
        <v>14214</v>
      </c>
      <c r="F30" s="150">
        <v>0</v>
      </c>
      <c r="H30" s="146" t="s">
        <v>28</v>
      </c>
      <c r="I30" s="165">
        <v>2.6397879609483289E-2</v>
      </c>
      <c r="J30" s="159"/>
      <c r="L30">
        <f t="shared" si="4"/>
        <v>4.5665173662128453E-2</v>
      </c>
      <c r="M30">
        <f t="shared" si="1"/>
        <v>-1.5258871619783863E-2</v>
      </c>
    </row>
    <row r="31" spans="2:13" x14ac:dyDescent="0.3">
      <c r="B31" s="146" t="s">
        <v>29</v>
      </c>
      <c r="C31" s="151">
        <v>0.1655410158998171</v>
      </c>
      <c r="D31" s="152">
        <v>0.37168119003779987</v>
      </c>
      <c r="E31" s="149">
        <v>14214</v>
      </c>
      <c r="F31" s="150">
        <v>0</v>
      </c>
      <c r="H31" s="146" t="s">
        <v>29</v>
      </c>
      <c r="I31" s="165">
        <v>-8.9152207753785562E-3</v>
      </c>
      <c r="J31" s="159"/>
      <c r="L31">
        <f t="shared" si="4"/>
        <v>-2.0015503260992711E-2</v>
      </c>
      <c r="M31">
        <f t="shared" si="1"/>
        <v>3.9707005457479015E-3</v>
      </c>
    </row>
    <row r="32" spans="2:13" x14ac:dyDescent="0.3">
      <c r="B32" s="146" t="s">
        <v>30</v>
      </c>
      <c r="C32" s="151">
        <v>6.9860700717602364E-2</v>
      </c>
      <c r="D32" s="152">
        <v>0.25492107621097271</v>
      </c>
      <c r="E32" s="149">
        <v>14214</v>
      </c>
      <c r="F32" s="150">
        <v>0</v>
      </c>
      <c r="H32" s="146" t="s">
        <v>30</v>
      </c>
      <c r="I32" s="165">
        <v>-1.46170439911082E-2</v>
      </c>
      <c r="J32" s="159"/>
      <c r="L32">
        <f t="shared" si="4"/>
        <v>-5.3333711192311943E-2</v>
      </c>
      <c r="M32">
        <f t="shared" si="1"/>
        <v>4.0057768106773898E-3</v>
      </c>
    </row>
    <row r="33" spans="2:13" x14ac:dyDescent="0.3">
      <c r="B33" s="146" t="s">
        <v>31</v>
      </c>
      <c r="C33" s="151">
        <v>8.9067116926973416E-2</v>
      </c>
      <c r="D33" s="152">
        <v>0.28485061709057552</v>
      </c>
      <c r="E33" s="149">
        <v>14214</v>
      </c>
      <c r="F33" s="150">
        <v>0</v>
      </c>
      <c r="H33" s="146" t="s">
        <v>31</v>
      </c>
      <c r="I33" s="165">
        <v>-2.8717480029550727E-2</v>
      </c>
      <c r="J33" s="159"/>
      <c r="L33">
        <f t="shared" si="4"/>
        <v>-9.1836546275034264E-2</v>
      </c>
      <c r="M33">
        <f t="shared" si="1"/>
        <v>8.9793842743430188E-3</v>
      </c>
    </row>
    <row r="34" spans="2:13" x14ac:dyDescent="0.3">
      <c r="B34" s="146" t="s">
        <v>32</v>
      </c>
      <c r="C34" s="151">
        <v>5.8463486703250314E-2</v>
      </c>
      <c r="D34" s="152">
        <v>0.23462604357641784</v>
      </c>
      <c r="E34" s="149">
        <v>14214</v>
      </c>
      <c r="F34" s="150">
        <v>0</v>
      </c>
      <c r="H34" s="146" t="s">
        <v>32</v>
      </c>
      <c r="I34" s="165">
        <v>3.6633815045962062E-3</v>
      </c>
      <c r="J34" s="159"/>
      <c r="L34">
        <f t="shared" si="4"/>
        <v>1.4700872060649583E-2</v>
      </c>
      <c r="M34">
        <f t="shared" si="1"/>
        <v>-9.1283155364266634E-4</v>
      </c>
    </row>
    <row r="35" spans="2:13" x14ac:dyDescent="0.3">
      <c r="B35" s="146" t="s">
        <v>33</v>
      </c>
      <c r="C35" s="151">
        <v>0.12361052483467004</v>
      </c>
      <c r="D35" s="152">
        <v>0.32914827198083402</v>
      </c>
      <c r="E35" s="149">
        <v>14214</v>
      </c>
      <c r="F35" s="150">
        <v>0</v>
      </c>
      <c r="H35" s="146" t="s">
        <v>33</v>
      </c>
      <c r="I35" s="165">
        <v>-2.4567244160786296E-2</v>
      </c>
      <c r="J35" s="159"/>
      <c r="L35">
        <f t="shared" si="4"/>
        <v>-6.5412691024498884E-2</v>
      </c>
      <c r="M35">
        <f t="shared" si="1"/>
        <v>9.226145791927794E-3</v>
      </c>
    </row>
    <row r="36" spans="2:13" x14ac:dyDescent="0.3">
      <c r="B36" s="146" t="s">
        <v>35</v>
      </c>
      <c r="C36" s="151">
        <v>1.618122977346278E-3</v>
      </c>
      <c r="D36" s="152">
        <v>4.019475487238925E-2</v>
      </c>
      <c r="E36" s="149">
        <v>14214</v>
      </c>
      <c r="F36" s="150">
        <v>0</v>
      </c>
      <c r="H36" s="146" t="s">
        <v>35</v>
      </c>
      <c r="I36" s="165">
        <v>-1.4582029338944605E-3</v>
      </c>
      <c r="J36" s="159"/>
      <c r="L36">
        <f t="shared" si="4"/>
        <v>-3.6219735307343452E-2</v>
      </c>
      <c r="M36">
        <f t="shared" si="1"/>
        <v>5.8702974566196821E-5</v>
      </c>
    </row>
    <row r="37" spans="2:13" x14ac:dyDescent="0.3">
      <c r="B37" s="146" t="s">
        <v>36</v>
      </c>
      <c r="C37" s="151">
        <v>7.0353172928099055E-5</v>
      </c>
      <c r="D37" s="152">
        <v>8.3876798298518924E-3</v>
      </c>
      <c r="E37" s="149">
        <v>14214</v>
      </c>
      <c r="F37" s="150">
        <v>0</v>
      </c>
      <c r="H37" s="146" t="s">
        <v>36</v>
      </c>
      <c r="I37" s="165">
        <v>1.3711778850877738E-3</v>
      </c>
      <c r="J37" s="159"/>
      <c r="L37">
        <f t="shared" si="4"/>
        <v>0.16346372849059013</v>
      </c>
      <c r="M37">
        <f t="shared" si="1"/>
        <v>-1.1501001089888844E-5</v>
      </c>
    </row>
    <row r="38" spans="2:13" x14ac:dyDescent="0.3">
      <c r="B38" s="146" t="s">
        <v>173</v>
      </c>
      <c r="C38" s="151">
        <v>2.9548332629801611E-3</v>
      </c>
      <c r="D38" s="152">
        <v>5.4279918069119498E-2</v>
      </c>
      <c r="E38" s="149">
        <v>14214</v>
      </c>
      <c r="F38" s="150">
        <v>0</v>
      </c>
      <c r="H38" s="146" t="s">
        <v>173</v>
      </c>
      <c r="I38" s="165">
        <v>4.0474927447771902E-4</v>
      </c>
      <c r="J38" s="159"/>
      <c r="L38">
        <f t="shared" si="4"/>
        <v>7.4346705414043632E-3</v>
      </c>
      <c r="M38">
        <f t="shared" si="1"/>
        <v>-2.2033316591799557E-5</v>
      </c>
    </row>
    <row r="39" spans="2:13" x14ac:dyDescent="0.3">
      <c r="B39" s="146" t="s">
        <v>34</v>
      </c>
      <c r="C39" s="151">
        <v>8.9278176445757682E-2</v>
      </c>
      <c r="D39" s="152">
        <v>0.285154877751086</v>
      </c>
      <c r="E39" s="149">
        <v>14214</v>
      </c>
      <c r="F39" s="150">
        <v>0</v>
      </c>
      <c r="H39" s="146" t="s">
        <v>34</v>
      </c>
      <c r="I39" s="165">
        <v>-2.7150497086334664E-2</v>
      </c>
      <c r="J39" s="159"/>
      <c r="L39">
        <f t="shared" si="4"/>
        <v>-8.6712702976993628E-2</v>
      </c>
      <c r="M39">
        <f t="shared" si="1"/>
        <v>8.5004573254387709E-3</v>
      </c>
    </row>
    <row r="40" spans="2:13" x14ac:dyDescent="0.3">
      <c r="B40" s="146" t="s">
        <v>37</v>
      </c>
      <c r="C40" s="151">
        <v>8.0906148867313926E-3</v>
      </c>
      <c r="D40" s="152">
        <v>8.9586391111912633E-2</v>
      </c>
      <c r="E40" s="149">
        <v>14214</v>
      </c>
      <c r="F40" s="150">
        <v>0</v>
      </c>
      <c r="H40" s="146" t="s">
        <v>37</v>
      </c>
      <c r="I40" s="165">
        <v>1.4116604435357864E-2</v>
      </c>
      <c r="J40" s="159"/>
      <c r="L40">
        <f t="shared" si="4"/>
        <v>0.15630044085458322</v>
      </c>
      <c r="M40">
        <f t="shared" si="1"/>
        <v>-1.2748812467747409E-3</v>
      </c>
    </row>
    <row r="41" spans="2:13" x14ac:dyDescent="0.3">
      <c r="B41" s="146" t="s">
        <v>38</v>
      </c>
      <c r="C41" s="151">
        <v>7.0353172928099058E-3</v>
      </c>
      <c r="D41" s="152">
        <v>8.3584167835145967E-2</v>
      </c>
      <c r="E41" s="149">
        <v>14214</v>
      </c>
      <c r="F41" s="150">
        <v>0</v>
      </c>
      <c r="H41" s="146" t="s">
        <v>38</v>
      </c>
      <c r="I41" s="165">
        <v>3.9010133894729526E-3</v>
      </c>
      <c r="J41" s="159"/>
      <c r="L41" t="s">
        <v>193</v>
      </c>
    </row>
    <row r="42" spans="2:13" x14ac:dyDescent="0.3">
      <c r="B42" s="146" t="s">
        <v>39</v>
      </c>
      <c r="C42" s="151">
        <v>8.0906148867313909E-3</v>
      </c>
      <c r="D42" s="152">
        <v>8.9586391111912092E-2</v>
      </c>
      <c r="E42" s="149">
        <v>14214</v>
      </c>
      <c r="F42" s="150">
        <v>0</v>
      </c>
      <c r="H42" s="146" t="s">
        <v>39</v>
      </c>
      <c r="I42" s="165">
        <v>1.5609145145656658E-2</v>
      </c>
      <c r="J42" s="159"/>
      <c r="L42">
        <f t="shared" si="4"/>
        <v>0.17282599925507369</v>
      </c>
      <c r="M42">
        <f t="shared" si="1"/>
        <v>-1.4096737296498667E-3</v>
      </c>
    </row>
    <row r="43" spans="2:13" x14ac:dyDescent="0.3">
      <c r="B43" s="146" t="s">
        <v>40</v>
      </c>
      <c r="C43" s="151">
        <v>8.3438863092725482E-2</v>
      </c>
      <c r="D43" s="152">
        <v>0.27655415379986598</v>
      </c>
      <c r="E43" s="149">
        <v>14214</v>
      </c>
      <c r="F43" s="150">
        <v>0</v>
      </c>
      <c r="H43" s="146" t="s">
        <v>40</v>
      </c>
      <c r="I43" s="165">
        <v>4.9479519660522511E-2</v>
      </c>
      <c r="J43" s="159"/>
      <c r="L43">
        <f t="shared" si="4"/>
        <v>0.1639859831087315</v>
      </c>
      <c r="M43">
        <f t="shared" si="1"/>
        <v>-1.492841387526524E-2</v>
      </c>
    </row>
    <row r="44" spans="2:13" x14ac:dyDescent="0.3">
      <c r="B44" s="146" t="s">
        <v>41</v>
      </c>
      <c r="C44" s="151">
        <v>8.653440270156184E-3</v>
      </c>
      <c r="D44" s="152">
        <v>9.2623764838736272E-2</v>
      </c>
      <c r="E44" s="149">
        <v>14214</v>
      </c>
      <c r="F44" s="150">
        <v>0</v>
      </c>
      <c r="H44" s="146" t="s">
        <v>41</v>
      </c>
      <c r="I44" s="165">
        <v>1.162457798244205E-2</v>
      </c>
      <c r="J44" s="159"/>
      <c r="L44">
        <f t="shared" si="4"/>
        <v>0.12441715591316321</v>
      </c>
      <c r="M44">
        <f t="shared" si="1"/>
        <v>-1.0860343607493488E-3</v>
      </c>
    </row>
    <row r="45" spans="2:13" x14ac:dyDescent="0.3">
      <c r="B45" s="146" t="s">
        <v>174</v>
      </c>
      <c r="C45" s="151">
        <v>1.4070634585619811E-4</v>
      </c>
      <c r="D45" s="152">
        <v>1.1861553271887974E-2</v>
      </c>
      <c r="E45" s="149">
        <v>14214</v>
      </c>
      <c r="F45" s="150">
        <v>0</v>
      </c>
      <c r="H45" s="146" t="s">
        <v>174</v>
      </c>
      <c r="I45" s="165">
        <v>1.2942287800435193E-3</v>
      </c>
      <c r="J45" s="159"/>
      <c r="L45">
        <f t="shared" si="4"/>
        <v>0.10909588686905651</v>
      </c>
      <c r="M45">
        <f t="shared" si="1"/>
        <v>-1.5352643803694974E-5</v>
      </c>
    </row>
    <row r="46" spans="2:13" x14ac:dyDescent="0.3">
      <c r="B46" s="146" t="s">
        <v>42</v>
      </c>
      <c r="C46" s="151">
        <v>1.1608273533136343E-2</v>
      </c>
      <c r="D46" s="152">
        <v>0.10711829336837161</v>
      </c>
      <c r="E46" s="149">
        <v>14214</v>
      </c>
      <c r="F46" s="150">
        <v>0</v>
      </c>
      <c r="H46" s="146" t="s">
        <v>42</v>
      </c>
      <c r="I46" s="165">
        <v>8.7436527611951149E-3</v>
      </c>
      <c r="J46" s="159"/>
      <c r="L46">
        <f t="shared" si="4"/>
        <v>8.0678600979430221E-2</v>
      </c>
      <c r="M46">
        <f t="shared" si="1"/>
        <v>-9.475385551716124E-4</v>
      </c>
    </row>
    <row r="47" spans="2:13" x14ac:dyDescent="0.3">
      <c r="B47" s="146" t="s">
        <v>43</v>
      </c>
      <c r="C47" s="151">
        <v>0.45258196144646123</v>
      </c>
      <c r="D47" s="152">
        <v>0.49776396108224885</v>
      </c>
      <c r="E47" s="149">
        <v>14214</v>
      </c>
      <c r="F47" s="150">
        <v>0</v>
      </c>
      <c r="H47" s="146" t="s">
        <v>43</v>
      </c>
      <c r="I47" s="165">
        <v>3.1958590104981817E-2</v>
      </c>
      <c r="J47" s="159"/>
      <c r="L47">
        <f t="shared" si="4"/>
        <v>3.5146595732178598E-2</v>
      </c>
      <c r="M47">
        <f t="shared" si="1"/>
        <v>-2.9057711135471648E-2</v>
      </c>
    </row>
    <row r="48" spans="2:13" x14ac:dyDescent="0.3">
      <c r="B48" s="146" t="s">
        <v>44</v>
      </c>
      <c r="C48" s="151">
        <v>0.36724356268467706</v>
      </c>
      <c r="D48" s="152">
        <v>0.48207061502583298</v>
      </c>
      <c r="E48" s="149">
        <v>14214</v>
      </c>
      <c r="F48" s="150">
        <v>0</v>
      </c>
      <c r="H48" s="146" t="s">
        <v>44</v>
      </c>
      <c r="I48" s="165">
        <v>-5.349445425845651E-2</v>
      </c>
      <c r="J48" s="159"/>
      <c r="L48">
        <f t="shared" si="4"/>
        <v>-7.0215771792882589E-2</v>
      </c>
      <c r="M48">
        <f t="shared" si="1"/>
        <v>4.0752315850438856E-2</v>
      </c>
    </row>
    <row r="49" spans="2:13" x14ac:dyDescent="0.3">
      <c r="B49" s="146" t="s">
        <v>45</v>
      </c>
      <c r="C49" s="151">
        <v>5.6282538342479244E-4</v>
      </c>
      <c r="D49" s="152">
        <v>2.371809832306376E-2</v>
      </c>
      <c r="E49" s="149">
        <v>14214</v>
      </c>
      <c r="F49" s="150">
        <v>0</v>
      </c>
      <c r="H49" s="146" t="s">
        <v>45</v>
      </c>
      <c r="I49" s="165">
        <v>2.3039161550276179E-3</v>
      </c>
      <c r="J49" s="159"/>
      <c r="L49">
        <f t="shared" si="4"/>
        <v>9.7082802388722356E-2</v>
      </c>
      <c r="M49">
        <f t="shared" si="1"/>
        <v>-5.4671435950287119E-5</v>
      </c>
    </row>
    <row r="50" spans="2:13" x14ac:dyDescent="0.3">
      <c r="B50" s="146" t="s">
        <v>46</v>
      </c>
      <c r="C50" s="151">
        <v>3.0955396088363585E-3</v>
      </c>
      <c r="D50" s="152">
        <v>5.5553347023607001E-2</v>
      </c>
      <c r="E50" s="149">
        <v>14214</v>
      </c>
      <c r="F50" s="150">
        <v>0</v>
      </c>
      <c r="H50" s="146" t="s">
        <v>46</v>
      </c>
      <c r="I50" s="165">
        <v>-1.2232442983136271E-3</v>
      </c>
      <c r="J50" s="159"/>
      <c r="L50">
        <f t="shared" si="4"/>
        <v>-2.1951111183610848E-2</v>
      </c>
      <c r="M50">
        <f t="shared" si="1"/>
        <v>6.8161530845368897E-5</v>
      </c>
    </row>
    <row r="51" spans="2:13" x14ac:dyDescent="0.3">
      <c r="B51" s="146" t="s">
        <v>47</v>
      </c>
      <c r="C51" s="151">
        <v>6.2121851695511474E-2</v>
      </c>
      <c r="D51" s="152">
        <v>0.2413852242651808</v>
      </c>
      <c r="E51" s="149">
        <v>14214</v>
      </c>
      <c r="F51" s="150">
        <v>0</v>
      </c>
      <c r="H51" s="146" t="s">
        <v>47</v>
      </c>
      <c r="I51" s="165">
        <v>-2.9623508345193353E-2</v>
      </c>
      <c r="J51" s="159"/>
      <c r="L51">
        <f t="shared" si="4"/>
        <v>-0.11509917907216398</v>
      </c>
      <c r="M51">
        <f t="shared" si="1"/>
        <v>7.6237772950806986E-3</v>
      </c>
    </row>
    <row r="52" spans="2:13" x14ac:dyDescent="0.3">
      <c r="B52" s="146" t="s">
        <v>48</v>
      </c>
      <c r="C52" s="151">
        <v>1.1256507668495849E-3</v>
      </c>
      <c r="D52" s="152">
        <v>3.3533010403564927E-2</v>
      </c>
      <c r="E52" s="149">
        <v>14214</v>
      </c>
      <c r="F52" s="150">
        <v>0</v>
      </c>
      <c r="H52" s="146" t="s">
        <v>48</v>
      </c>
      <c r="I52" s="165">
        <v>-9.9336332914958122E-4</v>
      </c>
      <c r="J52" s="159"/>
      <c r="L52">
        <f t="shared" si="4"/>
        <v>-2.9590100531232868E-2</v>
      </c>
      <c r="M52">
        <f t="shared" si="1"/>
        <v>3.3345654916166064E-5</v>
      </c>
    </row>
    <row r="53" spans="2:13" ht="16.8" x14ac:dyDescent="0.3">
      <c r="B53" s="146" t="s">
        <v>49</v>
      </c>
      <c r="C53" s="151">
        <v>0.3348811031377516</v>
      </c>
      <c r="D53" s="152">
        <v>0.4719654872638967</v>
      </c>
      <c r="E53" s="149">
        <v>14214</v>
      </c>
      <c r="F53" s="150">
        <v>0</v>
      </c>
      <c r="H53" s="146" t="s">
        <v>49</v>
      </c>
      <c r="I53" s="165">
        <v>2.3233002382055178E-2</v>
      </c>
      <c r="J53" s="159"/>
      <c r="L53">
        <f t="shared" si="4"/>
        <v>3.2741184116520446E-2</v>
      </c>
      <c r="M53">
        <f t="shared" si="1"/>
        <v>-1.64848779770084E-2</v>
      </c>
    </row>
    <row r="54" spans="2:13" x14ac:dyDescent="0.3">
      <c r="B54" s="146" t="s">
        <v>175</v>
      </c>
      <c r="C54" s="151">
        <v>6.3317855635289147E-4</v>
      </c>
      <c r="D54" s="152">
        <v>2.5155956795870068E-2</v>
      </c>
      <c r="E54" s="149">
        <v>14214</v>
      </c>
      <c r="F54" s="150">
        <v>0</v>
      </c>
      <c r="H54" s="146" t="s">
        <v>175</v>
      </c>
      <c r="I54" s="165">
        <v>3.3711702197907556E-3</v>
      </c>
      <c r="J54" s="159"/>
      <c r="L54">
        <f t="shared" si="4"/>
        <v>0.13392596013882777</v>
      </c>
      <c r="M54">
        <f t="shared" si="1"/>
        <v>-8.4852773055223507E-5</v>
      </c>
    </row>
    <row r="55" spans="2:13" x14ac:dyDescent="0.3">
      <c r="B55" s="146" t="s">
        <v>176</v>
      </c>
      <c r="C55" s="151">
        <v>9.0052061347966807E-3</v>
      </c>
      <c r="D55" s="152">
        <v>9.4470843550075664E-2</v>
      </c>
      <c r="E55" s="149">
        <v>14214</v>
      </c>
      <c r="F55" s="150">
        <v>0</v>
      </c>
      <c r="H55" s="146" t="s">
        <v>176</v>
      </c>
      <c r="I55" s="165">
        <v>1.3198431166666681E-2</v>
      </c>
      <c r="J55" s="159"/>
      <c r="L55">
        <f t="shared" si="4"/>
        <v>0.13845093450893023</v>
      </c>
      <c r="M55">
        <f t="shared" si="1"/>
        <v>-1.2581087332914295E-3</v>
      </c>
    </row>
    <row r="56" spans="2:13" x14ac:dyDescent="0.3">
      <c r="B56" s="146" t="s">
        <v>50</v>
      </c>
      <c r="C56" s="151">
        <v>3.0955396088363585E-3</v>
      </c>
      <c r="D56" s="152">
        <v>5.5553347023607424E-2</v>
      </c>
      <c r="E56" s="149">
        <v>14214</v>
      </c>
      <c r="F56" s="150">
        <v>0</v>
      </c>
      <c r="H56" s="146" t="s">
        <v>50</v>
      </c>
      <c r="I56" s="165">
        <v>7.3545084799666281E-3</v>
      </c>
      <c r="J56" s="159"/>
      <c r="L56">
        <f t="shared" si="4"/>
        <v>0.13197660807993697</v>
      </c>
      <c r="M56">
        <f t="shared" si="1"/>
        <v>-4.0980739276762353E-4</v>
      </c>
    </row>
    <row r="57" spans="2:13" x14ac:dyDescent="0.3">
      <c r="B57" s="146" t="s">
        <v>51</v>
      </c>
      <c r="C57" s="151">
        <v>6.4724919093851118E-3</v>
      </c>
      <c r="D57" s="152">
        <v>8.0193835191523372E-2</v>
      </c>
      <c r="E57" s="149">
        <v>14214</v>
      </c>
      <c r="F57" s="150">
        <v>0</v>
      </c>
      <c r="H57" s="146" t="s">
        <v>51</v>
      </c>
      <c r="I57" s="165">
        <v>7.131461570886709E-3</v>
      </c>
      <c r="J57" s="159"/>
      <c r="L57">
        <f t="shared" si="4"/>
        <v>8.8352218429827406E-2</v>
      </c>
      <c r="M57">
        <f t="shared" si="1"/>
        <v>-5.755844848848691E-4</v>
      </c>
    </row>
    <row r="58" spans="2:13" x14ac:dyDescent="0.3">
      <c r="B58" s="146" t="s">
        <v>52</v>
      </c>
      <c r="C58" s="151">
        <v>0.19719994371746166</v>
      </c>
      <c r="D58" s="152">
        <v>0.39789856051422912</v>
      </c>
      <c r="E58" s="149">
        <v>14214</v>
      </c>
      <c r="F58" s="150">
        <v>0</v>
      </c>
      <c r="H58" s="146" t="s">
        <v>52</v>
      </c>
      <c r="I58" s="165">
        <v>3.5563351169782861E-2</v>
      </c>
      <c r="J58" s="159"/>
      <c r="L58">
        <f t="shared" si="4"/>
        <v>7.1752610222565461E-2</v>
      </c>
      <c r="M58">
        <f t="shared" si="1"/>
        <v>-1.7625323499592584E-2</v>
      </c>
    </row>
    <row r="59" spans="2:13" x14ac:dyDescent="0.3">
      <c r="B59" s="146" t="s">
        <v>53</v>
      </c>
      <c r="C59" s="151">
        <v>0.11474602504572957</v>
      </c>
      <c r="D59" s="152">
        <v>0.3187264057401954</v>
      </c>
      <c r="E59" s="149">
        <v>14214</v>
      </c>
      <c r="F59" s="150">
        <v>0</v>
      </c>
      <c r="H59" s="146" t="s">
        <v>53</v>
      </c>
      <c r="I59" s="165">
        <v>-1.7236647199929577E-2</v>
      </c>
      <c r="J59" s="159"/>
      <c r="L59">
        <f t="shared" si="4"/>
        <v>-4.7874321593109614E-2</v>
      </c>
      <c r="M59">
        <f t="shared" si="1"/>
        <v>6.20543737728378E-3</v>
      </c>
    </row>
    <row r="60" spans="2:13" x14ac:dyDescent="0.3">
      <c r="B60" s="146" t="s">
        <v>54</v>
      </c>
      <c r="C60" s="151">
        <v>1.8995356690586747E-3</v>
      </c>
      <c r="D60" s="152">
        <v>4.3543780579962624E-2</v>
      </c>
      <c r="E60" s="149">
        <v>14214</v>
      </c>
      <c r="F60" s="150">
        <v>0</v>
      </c>
      <c r="H60" s="146" t="s">
        <v>54</v>
      </c>
      <c r="I60" s="165">
        <v>-6.6489313968531492E-4</v>
      </c>
      <c r="J60" s="159"/>
      <c r="L60">
        <f t="shared" si="4"/>
        <v>-1.5240526720726458E-2</v>
      </c>
      <c r="M60">
        <f t="shared" si="1"/>
        <v>2.9005020191697643E-5</v>
      </c>
    </row>
    <row r="61" spans="2:13" x14ac:dyDescent="0.3">
      <c r="B61" s="146" t="s">
        <v>55</v>
      </c>
      <c r="C61" s="151">
        <v>7.7388490220908952E-4</v>
      </c>
      <c r="D61" s="152">
        <v>2.7808998747149337E-2</v>
      </c>
      <c r="E61" s="149">
        <v>14214</v>
      </c>
      <c r="F61" s="150">
        <v>0</v>
      </c>
      <c r="H61" s="146" t="s">
        <v>55</v>
      </c>
      <c r="I61" s="165">
        <v>-7.8262240239110228E-4</v>
      </c>
      <c r="J61" s="159"/>
      <c r="L61">
        <f t="shared" si="4"/>
        <v>-2.812099600709014E-2</v>
      </c>
      <c r="M61">
        <f t="shared" si="1"/>
        <v>2.1779268892346089E-5</v>
      </c>
    </row>
    <row r="62" spans="2:13" x14ac:dyDescent="0.3">
      <c r="B62" s="146" t="s">
        <v>56</v>
      </c>
      <c r="C62" s="151">
        <v>0.45244125510060501</v>
      </c>
      <c r="D62" s="152">
        <v>0.49775053608800568</v>
      </c>
      <c r="E62" s="149">
        <v>14214</v>
      </c>
      <c r="F62" s="150">
        <v>0</v>
      </c>
      <c r="H62" s="146" t="s">
        <v>56</v>
      </c>
      <c r="I62" s="165">
        <v>-7.9937517463920402E-2</v>
      </c>
      <c r="J62" s="159"/>
      <c r="L62">
        <f t="shared" si="4"/>
        <v>-8.7936593854675046E-2</v>
      </c>
      <c r="M62">
        <f t="shared" si="1"/>
        <v>7.2660957867071191E-2</v>
      </c>
    </row>
    <row r="63" spans="2:13" ht="16.8" x14ac:dyDescent="0.3">
      <c r="B63" s="146" t="s">
        <v>57</v>
      </c>
      <c r="C63" s="151">
        <v>5.8393133530322211E-3</v>
      </c>
      <c r="D63" s="152">
        <v>7.6194646903059021E-2</v>
      </c>
      <c r="E63" s="149">
        <v>14214</v>
      </c>
      <c r="F63" s="150">
        <v>0</v>
      </c>
      <c r="H63" s="146" t="s">
        <v>57</v>
      </c>
      <c r="I63" s="165">
        <v>2.3683454011959228E-3</v>
      </c>
      <c r="J63" s="159"/>
      <c r="L63">
        <f t="shared" si="4"/>
        <v>3.0901329502395779E-2</v>
      </c>
      <c r="M63">
        <f t="shared" si="1"/>
        <v>-1.8150239535056608E-4</v>
      </c>
    </row>
    <row r="64" spans="2:13" x14ac:dyDescent="0.3">
      <c r="B64" s="146" t="s">
        <v>58</v>
      </c>
      <c r="C64" s="151">
        <v>4.9247221049669341E-4</v>
      </c>
      <c r="D64" s="152">
        <v>2.2187030309958132E-2</v>
      </c>
      <c r="E64" s="149">
        <v>14214</v>
      </c>
      <c r="F64" s="150">
        <v>0</v>
      </c>
      <c r="H64" s="146" t="s">
        <v>58</v>
      </c>
      <c r="I64" s="165">
        <v>2.9337716705762056E-3</v>
      </c>
      <c r="J64" s="159"/>
      <c r="L64">
        <f t="shared" si="4"/>
        <v>0.13216400881917026</v>
      </c>
      <c r="M64">
        <f t="shared" si="1"/>
        <v>-6.5119170953346366E-5</v>
      </c>
    </row>
    <row r="65" spans="2:13" x14ac:dyDescent="0.3">
      <c r="B65" s="146" t="s">
        <v>59</v>
      </c>
      <c r="C65" s="151">
        <v>2.7085971577318138E-2</v>
      </c>
      <c r="D65" s="152">
        <v>0.16233969268456749</v>
      </c>
      <c r="E65" s="149">
        <v>14214</v>
      </c>
      <c r="F65" s="150">
        <v>0</v>
      </c>
      <c r="H65" s="146" t="s">
        <v>59</v>
      </c>
      <c r="I65" s="165">
        <v>4.8070384309847362E-3</v>
      </c>
      <c r="J65" s="159"/>
      <c r="L65">
        <f t="shared" si="4"/>
        <v>2.8808944056333066E-2</v>
      </c>
      <c r="M65">
        <f t="shared" si="1"/>
        <v>-8.0204233579349435E-4</v>
      </c>
    </row>
    <row r="66" spans="2:13" x14ac:dyDescent="0.3">
      <c r="B66" s="146" t="s">
        <v>60</v>
      </c>
      <c r="C66" s="151">
        <v>4.6503447305473476E-2</v>
      </c>
      <c r="D66" s="152">
        <v>0.21058014254679835</v>
      </c>
      <c r="E66" s="149">
        <v>14214</v>
      </c>
      <c r="F66" s="150">
        <v>0</v>
      </c>
      <c r="H66" s="146" t="s">
        <v>60</v>
      </c>
      <c r="I66" s="165">
        <v>3.7037074552258818E-2</v>
      </c>
      <c r="J66" s="159"/>
      <c r="L66">
        <f t="shared" si="4"/>
        <v>0.16770205623552933</v>
      </c>
      <c r="M66">
        <f t="shared" si="1"/>
        <v>-8.1790791095465859E-3</v>
      </c>
    </row>
    <row r="67" spans="2:13" x14ac:dyDescent="0.3">
      <c r="B67" s="146" t="s">
        <v>61</v>
      </c>
      <c r="C67" s="151">
        <v>0.43175742225974389</v>
      </c>
      <c r="D67" s="152">
        <v>0.49533848270936937</v>
      </c>
      <c r="E67" s="149">
        <v>14214</v>
      </c>
      <c r="F67" s="150">
        <v>0</v>
      </c>
      <c r="H67" s="146" t="s">
        <v>61</v>
      </c>
      <c r="I67" s="165">
        <v>5.5309699905951366E-2</v>
      </c>
      <c r="J67" s="159"/>
      <c r="L67">
        <f t="shared" si="4"/>
        <v>6.3450201318273877E-2</v>
      </c>
      <c r="M67">
        <f t="shared" si="1"/>
        <v>-4.8210212392007762E-2</v>
      </c>
    </row>
    <row r="68" spans="2:13" x14ac:dyDescent="0.3">
      <c r="B68" s="146" t="s">
        <v>62</v>
      </c>
      <c r="C68" s="151">
        <v>3.0814689742507388E-2</v>
      </c>
      <c r="D68" s="152">
        <v>0.17282142776315598</v>
      </c>
      <c r="E68" s="149">
        <v>14214</v>
      </c>
      <c r="F68" s="150">
        <v>0</v>
      </c>
      <c r="H68" s="146" t="s">
        <v>62</v>
      </c>
      <c r="I68" s="165">
        <v>1.9688661423643301E-2</v>
      </c>
      <c r="J68" s="159"/>
      <c r="L68">
        <f t="shared" si="4"/>
        <v>0.11041432580096164</v>
      </c>
      <c r="M68">
        <f t="shared" si="1"/>
        <v>-3.5105600102222122E-3</v>
      </c>
    </row>
    <row r="69" spans="2:13" x14ac:dyDescent="0.3">
      <c r="B69" s="146" t="s">
        <v>63</v>
      </c>
      <c r="C69" s="151">
        <v>4.080484029829746E-3</v>
      </c>
      <c r="D69" s="152">
        <v>6.3750447869966587E-2</v>
      </c>
      <c r="E69" s="149">
        <v>14214</v>
      </c>
      <c r="F69" s="150">
        <v>0</v>
      </c>
      <c r="H69" s="146" t="s">
        <v>63</v>
      </c>
      <c r="I69" s="165">
        <v>2.9180647966172237E-3</v>
      </c>
      <c r="J69" s="159"/>
      <c r="L69">
        <f t="shared" si="4"/>
        <v>4.5586466870701566E-2</v>
      </c>
      <c r="M69">
        <f t="shared" si="1"/>
        <v>-1.8677699056941869E-4</v>
      </c>
    </row>
    <row r="70" spans="2:13" x14ac:dyDescent="0.3">
      <c r="B70" s="146" t="s">
        <v>64</v>
      </c>
      <c r="C70" s="151">
        <v>1.547769804418179E-3</v>
      </c>
      <c r="D70" s="152">
        <v>3.9312630828773586E-2</v>
      </c>
      <c r="E70" s="149">
        <v>14214</v>
      </c>
      <c r="F70" s="150">
        <v>0</v>
      </c>
      <c r="H70" s="146" t="s">
        <v>64</v>
      </c>
      <c r="I70" s="165">
        <v>-4.1994275887339881E-3</v>
      </c>
      <c r="J70" s="159"/>
      <c r="L70">
        <f t="shared" si="4"/>
        <v>-0.10665599714703983</v>
      </c>
      <c r="M70">
        <f t="shared" si="1"/>
        <v>1.6533483210505042E-4</v>
      </c>
    </row>
    <row r="71" spans="2:13" x14ac:dyDescent="0.3">
      <c r="B71" s="146" t="s">
        <v>65</v>
      </c>
      <c r="C71" s="151">
        <v>6.8664696777824677E-2</v>
      </c>
      <c r="D71" s="152">
        <v>0.25289198402889912</v>
      </c>
      <c r="E71" s="149">
        <v>14214</v>
      </c>
      <c r="F71" s="150">
        <v>0</v>
      </c>
      <c r="H71" s="146" t="s">
        <v>65</v>
      </c>
      <c r="I71" s="165">
        <v>-2.0101065199517196E-2</v>
      </c>
      <c r="J71" s="159"/>
      <c r="L71">
        <f t="shared" si="4"/>
        <v>-7.4026987152513893E-2</v>
      </c>
      <c r="M71">
        <f t="shared" si="1"/>
        <v>5.4577987204149836E-3</v>
      </c>
    </row>
    <row r="72" spans="2:13" x14ac:dyDescent="0.3">
      <c r="B72" s="146" t="s">
        <v>66</v>
      </c>
      <c r="C72" s="151">
        <v>6.1347966793302379E-2</v>
      </c>
      <c r="D72" s="152">
        <v>0.23997592648739058</v>
      </c>
      <c r="E72" s="149">
        <v>14214</v>
      </c>
      <c r="F72" s="150">
        <v>0</v>
      </c>
      <c r="H72" s="146" t="s">
        <v>66</v>
      </c>
      <c r="I72" s="165">
        <v>-1.6179845746279897E-2</v>
      </c>
      <c r="J72" s="159"/>
      <c r="L72">
        <f t="shared" si="4"/>
        <v>-6.32865359830765E-2</v>
      </c>
      <c r="M72">
        <f t="shared" ref="M72:M113" si="5">((0-C72)/D72)*I72</f>
        <v>4.1362508902145628E-3</v>
      </c>
    </row>
    <row r="73" spans="2:13" x14ac:dyDescent="0.3">
      <c r="B73" s="146" t="s">
        <v>67</v>
      </c>
      <c r="C73" s="151">
        <v>2.6030673983396652E-3</v>
      </c>
      <c r="D73" s="152">
        <v>5.0955609197136827E-2</v>
      </c>
      <c r="E73" s="149">
        <v>14214</v>
      </c>
      <c r="F73" s="150">
        <v>0</v>
      </c>
      <c r="H73" s="146" t="s">
        <v>67</v>
      </c>
      <c r="I73" s="165">
        <v>3.9455655655155344E-3</v>
      </c>
      <c r="J73" s="159"/>
      <c r="L73">
        <f t="shared" si="4"/>
        <v>7.7229868397786755E-2</v>
      </c>
      <c r="M73">
        <f t="shared" si="5"/>
        <v>-2.0155922485138675E-4</v>
      </c>
    </row>
    <row r="74" spans="2:13" x14ac:dyDescent="0.3">
      <c r="B74" s="146" t="s">
        <v>68</v>
      </c>
      <c r="C74" s="151">
        <v>0.17721964260588149</v>
      </c>
      <c r="D74" s="152">
        <v>0.38186790909723856</v>
      </c>
      <c r="E74" s="149">
        <v>14214</v>
      </c>
      <c r="F74" s="150">
        <v>0</v>
      </c>
      <c r="H74" s="146" t="s">
        <v>68</v>
      </c>
      <c r="I74" s="165">
        <v>-4.4748826985628563E-2</v>
      </c>
      <c r="J74" s="159"/>
      <c r="L74">
        <f t="shared" si="4"/>
        <v>-9.6416732024548368E-2</v>
      </c>
      <c r="M74">
        <f t="shared" si="5"/>
        <v>2.0767314918327257E-2</v>
      </c>
    </row>
    <row r="75" spans="2:13" x14ac:dyDescent="0.3">
      <c r="B75" s="146" t="s">
        <v>69</v>
      </c>
      <c r="C75" s="151">
        <v>1.4774166314900806E-3</v>
      </c>
      <c r="D75" s="152">
        <v>3.8410124528215704E-2</v>
      </c>
      <c r="E75" s="149">
        <v>14214</v>
      </c>
      <c r="F75" s="150">
        <v>0</v>
      </c>
      <c r="H75" s="146" t="s">
        <v>69</v>
      </c>
      <c r="I75" s="165">
        <v>1.4672192938604636E-3</v>
      </c>
      <c r="J75" s="159"/>
      <c r="L75">
        <f t="shared" si="4"/>
        <v>3.8142328817430897E-2</v>
      </c>
      <c r="M75">
        <f t="shared" si="5"/>
        <v>-5.6435489689709644E-5</v>
      </c>
    </row>
    <row r="76" spans="2:13" x14ac:dyDescent="0.3">
      <c r="B76" s="146" t="s">
        <v>70</v>
      </c>
      <c r="C76" s="151">
        <v>2.1105951878429719E-4</v>
      </c>
      <c r="D76" s="152">
        <v>1.4526865432060887E-2</v>
      </c>
      <c r="E76" s="149">
        <v>14214</v>
      </c>
      <c r="F76" s="150">
        <v>0</v>
      </c>
      <c r="H76" s="146" t="s">
        <v>70</v>
      </c>
      <c r="I76" s="165">
        <v>-2.0243602834411716E-4</v>
      </c>
      <c r="J76" s="159"/>
      <c r="L76">
        <f t="shared" si="4"/>
        <v>-1.3932345091233991E-2</v>
      </c>
      <c r="M76">
        <f t="shared" si="5"/>
        <v>2.9411748134333949E-6</v>
      </c>
    </row>
    <row r="77" spans="2:13" x14ac:dyDescent="0.3">
      <c r="B77" s="146" t="s">
        <v>71</v>
      </c>
      <c r="C77" s="151">
        <v>4.5588856057408186E-2</v>
      </c>
      <c r="D77" s="152">
        <v>0.20859907377251607</v>
      </c>
      <c r="E77" s="149">
        <v>14214</v>
      </c>
      <c r="F77" s="150">
        <v>0</v>
      </c>
      <c r="H77" s="146" t="s">
        <v>71</v>
      </c>
      <c r="I77" s="165">
        <v>-7.1808388682879204E-4</v>
      </c>
      <c r="J77" s="159"/>
      <c r="L77">
        <f t="shared" si="4"/>
        <v>-3.2854760641094845E-3</v>
      </c>
      <c r="M77">
        <f t="shared" si="5"/>
        <v>1.5693561031571173E-4</v>
      </c>
    </row>
    <row r="78" spans="2:13" x14ac:dyDescent="0.3">
      <c r="B78" s="146" t="s">
        <v>72</v>
      </c>
      <c r="C78" s="151">
        <v>0.31398621077810607</v>
      </c>
      <c r="D78" s="152">
        <v>0.46412716498766005</v>
      </c>
      <c r="E78" s="149">
        <v>14214</v>
      </c>
      <c r="F78" s="150">
        <v>0</v>
      </c>
      <c r="H78" s="146" t="s">
        <v>72</v>
      </c>
      <c r="I78" s="165">
        <v>6.7151876418290873E-2</v>
      </c>
      <c r="J78" s="159"/>
      <c r="L78">
        <f t="shared" si="4"/>
        <v>9.9255369369075544E-2</v>
      </c>
      <c r="M78">
        <f t="shared" si="5"/>
        <v>-4.5428849707125844E-2</v>
      </c>
    </row>
    <row r="79" spans="2:13" x14ac:dyDescent="0.3">
      <c r="B79" s="146" t="s">
        <v>73</v>
      </c>
      <c r="C79" s="151">
        <v>0.12269593358660474</v>
      </c>
      <c r="D79" s="152">
        <v>0.32809939794481419</v>
      </c>
      <c r="E79" s="149">
        <v>14214</v>
      </c>
      <c r="F79" s="150">
        <v>0</v>
      </c>
      <c r="H79" s="146" t="s">
        <v>73</v>
      </c>
      <c r="I79" s="165">
        <v>-2.1067317143755343E-2</v>
      </c>
      <c r="J79" s="159"/>
      <c r="L79">
        <f t="shared" si="4"/>
        <v>-5.6331840638567457E-2</v>
      </c>
      <c r="M79">
        <f t="shared" si="5"/>
        <v>7.8783263892270739E-3</v>
      </c>
    </row>
    <row r="80" spans="2:13" x14ac:dyDescent="0.3">
      <c r="B80" s="146" t="s">
        <v>74</v>
      </c>
      <c r="C80" s="151">
        <v>2.7085971577318138E-2</v>
      </c>
      <c r="D80" s="152">
        <v>0.16233969268456663</v>
      </c>
      <c r="E80" s="149">
        <v>14214</v>
      </c>
      <c r="F80" s="150">
        <v>0</v>
      </c>
      <c r="H80" s="146" t="s">
        <v>74</v>
      </c>
      <c r="I80" s="165">
        <v>1.3055329908653957E-2</v>
      </c>
      <c r="J80" s="159"/>
      <c r="L80">
        <f t="shared" si="4"/>
        <v>7.8241577298631751E-2</v>
      </c>
      <c r="M80">
        <f t="shared" si="5"/>
        <v>-2.17824913297948E-3</v>
      </c>
    </row>
    <row r="81" spans="2:13" x14ac:dyDescent="0.3">
      <c r="B81" s="146" t="s">
        <v>75</v>
      </c>
      <c r="C81" s="151">
        <v>8.6252990009849456E-2</v>
      </c>
      <c r="D81" s="152">
        <v>0.28074714048038729</v>
      </c>
      <c r="E81" s="149">
        <v>14214</v>
      </c>
      <c r="F81" s="150">
        <v>0</v>
      </c>
      <c r="H81" s="146" t="s">
        <v>75</v>
      </c>
      <c r="I81" s="165">
        <v>-6.7011111120456584E-3</v>
      </c>
      <c r="J81" s="159"/>
      <c r="L81">
        <f t="shared" si="4"/>
        <v>-2.1810089434094335E-2</v>
      </c>
      <c r="M81">
        <f t="shared" si="5"/>
        <v>2.0587595970279998E-3</v>
      </c>
    </row>
    <row r="82" spans="2:13" x14ac:dyDescent="0.3">
      <c r="B82" s="146" t="s">
        <v>76</v>
      </c>
      <c r="C82" s="151">
        <v>7.6122133108203191E-2</v>
      </c>
      <c r="D82" s="152">
        <v>0.26520275653533737</v>
      </c>
      <c r="E82" s="149">
        <v>14214</v>
      </c>
      <c r="F82" s="150">
        <v>0</v>
      </c>
      <c r="H82" s="146" t="s">
        <v>76</v>
      </c>
      <c r="I82" s="165">
        <v>8.9610611124493148E-3</v>
      </c>
      <c r="J82" s="159"/>
      <c r="L82">
        <f t="shared" si="4"/>
        <v>3.1217345301437566E-2</v>
      </c>
      <c r="M82">
        <f t="shared" si="5"/>
        <v>-2.5721266841422061E-3</v>
      </c>
    </row>
    <row r="83" spans="2:13" x14ac:dyDescent="0.3">
      <c r="B83" s="146" t="s">
        <v>77</v>
      </c>
      <c r="C83" s="151">
        <v>4.0804840298297451E-3</v>
      </c>
      <c r="D83" s="152">
        <v>6.3750447869966878E-2</v>
      </c>
      <c r="E83" s="149">
        <v>14214</v>
      </c>
      <c r="F83" s="150">
        <v>0</v>
      </c>
      <c r="H83" s="146" t="s">
        <v>77</v>
      </c>
      <c r="I83" s="165">
        <v>1.0401044302742104E-3</v>
      </c>
      <c r="J83" s="159"/>
      <c r="L83">
        <f t="shared" si="4"/>
        <v>1.6248674877861049E-2</v>
      </c>
      <c r="M83">
        <f t="shared" si="5"/>
        <v>-6.657411294969913E-5</v>
      </c>
    </row>
    <row r="84" spans="2:13" x14ac:dyDescent="0.3">
      <c r="B84" s="146" t="s">
        <v>78</v>
      </c>
      <c r="C84" s="151">
        <v>2.3216547066272691E-3</v>
      </c>
      <c r="D84" s="152">
        <v>4.8129280007928307E-2</v>
      </c>
      <c r="E84" s="149">
        <v>14214</v>
      </c>
      <c r="F84" s="150">
        <v>0</v>
      </c>
      <c r="H84" s="146" t="s">
        <v>78</v>
      </c>
      <c r="I84" s="165">
        <v>-4.2674037871195253E-3</v>
      </c>
      <c r="J84" s="159"/>
      <c r="L84">
        <f t="shared" si="4"/>
        <v>-8.8459589429360774E-2</v>
      </c>
      <c r="M84">
        <f t="shared" si="5"/>
        <v>2.0585053601078246E-4</v>
      </c>
    </row>
    <row r="85" spans="2:13" x14ac:dyDescent="0.3">
      <c r="B85" s="146" t="s">
        <v>79</v>
      </c>
      <c r="C85" s="151">
        <v>0.17764176164345011</v>
      </c>
      <c r="D85" s="152">
        <v>0.38222433784588833</v>
      </c>
      <c r="E85" s="149">
        <v>14214</v>
      </c>
      <c r="F85" s="150">
        <v>0</v>
      </c>
      <c r="H85" s="146" t="s">
        <v>79</v>
      </c>
      <c r="I85" s="165">
        <v>-5.4935278149935859E-2</v>
      </c>
      <c r="J85" s="159"/>
      <c r="L85">
        <f t="shared" si="4"/>
        <v>-0.11819362110118517</v>
      </c>
      <c r="M85">
        <f t="shared" si="5"/>
        <v>2.5531601786336948E-2</v>
      </c>
    </row>
    <row r="86" spans="2:13" x14ac:dyDescent="0.3">
      <c r="B86" s="146" t="s">
        <v>80</v>
      </c>
      <c r="C86" s="151">
        <v>2.4553257351906572E-2</v>
      </c>
      <c r="D86" s="152">
        <v>0.15476459546726068</v>
      </c>
      <c r="E86" s="149">
        <v>14214</v>
      </c>
      <c r="F86" s="150">
        <v>0</v>
      </c>
      <c r="H86" s="146" t="s">
        <v>80</v>
      </c>
      <c r="I86" s="165">
        <v>-1.736537583571094E-2</v>
      </c>
      <c r="J86" s="159"/>
      <c r="L86">
        <f t="shared" si="4"/>
        <v>-0.10945009252705649</v>
      </c>
      <c r="M86">
        <f t="shared" si="5"/>
        <v>2.7550005259244659E-3</v>
      </c>
    </row>
    <row r="87" spans="2:13" x14ac:dyDescent="0.3">
      <c r="B87" s="146" t="s">
        <v>177</v>
      </c>
      <c r="C87" s="151">
        <v>1.5477698044181793E-3</v>
      </c>
      <c r="D87" s="152">
        <v>3.9312630828773822E-2</v>
      </c>
      <c r="E87" s="149">
        <v>14214</v>
      </c>
      <c r="F87" s="150">
        <v>0</v>
      </c>
      <c r="H87" s="146" t="s">
        <v>177</v>
      </c>
      <c r="I87" s="165">
        <v>-3.8983621323774474E-3</v>
      </c>
      <c r="J87" s="159"/>
      <c r="L87">
        <f t="shared" si="4"/>
        <v>-9.9009613020693124E-2</v>
      </c>
      <c r="M87">
        <f t="shared" si="5"/>
        <v>1.5348164363410716E-4</v>
      </c>
    </row>
    <row r="88" spans="2:13" x14ac:dyDescent="0.3">
      <c r="B88" s="146" t="s">
        <v>81</v>
      </c>
      <c r="C88" s="151">
        <v>1.8995356690586747E-3</v>
      </c>
      <c r="D88" s="152">
        <v>4.35437805799627E-2</v>
      </c>
      <c r="E88" s="149">
        <v>14214</v>
      </c>
      <c r="F88" s="150">
        <v>0</v>
      </c>
      <c r="H88" s="146" t="s">
        <v>81</v>
      </c>
      <c r="I88" s="165">
        <v>3.993160018893686E-3</v>
      </c>
      <c r="J88" s="159"/>
      <c r="L88">
        <f t="shared" si="4"/>
        <v>9.1530290110812249E-2</v>
      </c>
      <c r="M88">
        <f t="shared" si="5"/>
        <v>-1.741959422705245E-4</v>
      </c>
    </row>
    <row r="89" spans="2:13" x14ac:dyDescent="0.3">
      <c r="B89" s="146" t="s">
        <v>82</v>
      </c>
      <c r="C89" s="151">
        <v>1.3367102856338821E-3</v>
      </c>
      <c r="D89" s="152">
        <v>3.6537890113649149E-2</v>
      </c>
      <c r="E89" s="149">
        <v>14214</v>
      </c>
      <c r="F89" s="150">
        <v>0</v>
      </c>
      <c r="H89" s="146" t="s">
        <v>82</v>
      </c>
      <c r="I89" s="165">
        <v>4.5155226955263033E-3</v>
      </c>
      <c r="J89" s="159"/>
      <c r="L89">
        <f t="shared" si="4"/>
        <v>0.12341946225870359</v>
      </c>
      <c r="M89">
        <f t="shared" si="5"/>
        <v>-1.6519688502397801E-4</v>
      </c>
    </row>
    <row r="90" spans="2:13" x14ac:dyDescent="0.3">
      <c r="B90" s="146" t="s">
        <v>83</v>
      </c>
      <c r="C90" s="151">
        <v>0.76860841423948212</v>
      </c>
      <c r="D90" s="152">
        <v>0.42173692387329603</v>
      </c>
      <c r="E90" s="149">
        <v>14214</v>
      </c>
      <c r="F90" s="150">
        <v>0</v>
      </c>
      <c r="H90" s="146" t="s">
        <v>83</v>
      </c>
      <c r="I90" s="165">
        <v>5.4259852156525873E-2</v>
      </c>
      <c r="J90" s="159"/>
      <c r="L90">
        <f t="shared" ref="L90:L113" si="6">((1-C90)/D90)*I90</f>
        <v>2.9770391262686321E-2</v>
      </c>
      <c r="M90">
        <f t="shared" si="5"/>
        <v>-9.8887663285146823E-2</v>
      </c>
    </row>
    <row r="91" spans="2:13" x14ac:dyDescent="0.3">
      <c r="B91" s="146" t="s">
        <v>84</v>
      </c>
      <c r="C91" s="151">
        <v>2.3920078795553685E-3</v>
      </c>
      <c r="D91" s="152">
        <v>4.8851346680266014E-2</v>
      </c>
      <c r="E91" s="149">
        <v>14214</v>
      </c>
      <c r="F91" s="150">
        <v>0</v>
      </c>
      <c r="H91" s="146" t="s">
        <v>84</v>
      </c>
      <c r="I91" s="165">
        <v>7.5014538407003068E-4</v>
      </c>
      <c r="J91" s="159"/>
      <c r="L91">
        <f t="shared" si="6"/>
        <v>1.5318943719167252E-2</v>
      </c>
      <c r="M91">
        <f t="shared" si="5"/>
        <v>-3.673089467219229E-5</v>
      </c>
    </row>
    <row r="92" spans="2:13" x14ac:dyDescent="0.3">
      <c r="B92" s="146" t="s">
        <v>178</v>
      </c>
      <c r="C92" s="151">
        <v>4.2211903756859427E-4</v>
      </c>
      <c r="D92" s="152">
        <v>2.0541921527770738E-2</v>
      </c>
      <c r="E92" s="149">
        <v>14214</v>
      </c>
      <c r="F92" s="150">
        <v>0</v>
      </c>
      <c r="H92" s="146" t="s">
        <v>178</v>
      </c>
      <c r="I92" s="165">
        <v>2.5267438186382476E-3</v>
      </c>
      <c r="J92" s="159"/>
      <c r="L92">
        <f t="shared" si="6"/>
        <v>0.12295233571771094</v>
      </c>
      <c r="M92">
        <f t="shared" si="5"/>
        <v>-5.1922439069979276E-5</v>
      </c>
    </row>
    <row r="93" spans="2:13" x14ac:dyDescent="0.3">
      <c r="B93" s="146" t="s">
        <v>85</v>
      </c>
      <c r="C93" s="151">
        <v>4.9247221049669341E-4</v>
      </c>
      <c r="D93" s="152">
        <v>2.2187030309957986E-2</v>
      </c>
      <c r="E93" s="149">
        <v>14214</v>
      </c>
      <c r="F93" s="150">
        <v>0</v>
      </c>
      <c r="H93" s="146" t="s">
        <v>85</v>
      </c>
      <c r="I93" s="165">
        <v>2.283046693645503E-3</v>
      </c>
      <c r="J93" s="159"/>
      <c r="L93">
        <f t="shared" si="6"/>
        <v>0.10284938203601965</v>
      </c>
      <c r="M93">
        <f t="shared" si="5"/>
        <v>-5.0675418754989613E-5</v>
      </c>
    </row>
    <row r="94" spans="2:13" x14ac:dyDescent="0.3">
      <c r="B94" s="146" t="s">
        <v>86</v>
      </c>
      <c r="C94" s="151">
        <v>9.7087378640776691E-3</v>
      </c>
      <c r="D94" s="152">
        <v>9.8056895371042577E-2</v>
      </c>
      <c r="E94" s="149">
        <v>14214</v>
      </c>
      <c r="F94" s="150">
        <v>0</v>
      </c>
      <c r="H94" s="146" t="s">
        <v>86</v>
      </c>
      <c r="I94" s="165">
        <v>1.3516326646274866E-2</v>
      </c>
      <c r="J94" s="159"/>
      <c r="L94">
        <f t="shared" si="6"/>
        <v>0.13650340573533723</v>
      </c>
      <c r="M94">
        <f t="shared" si="5"/>
        <v>-1.3382686836797765E-3</v>
      </c>
    </row>
    <row r="95" spans="2:13" x14ac:dyDescent="0.3">
      <c r="B95" s="146" t="s">
        <v>87</v>
      </c>
      <c r="C95" s="151">
        <v>1.2663571127057829E-3</v>
      </c>
      <c r="D95" s="152">
        <v>3.5564623406520925E-2</v>
      </c>
      <c r="E95" s="149">
        <v>14214</v>
      </c>
      <c r="F95" s="150">
        <v>0</v>
      </c>
      <c r="H95" s="146" t="s">
        <v>87</v>
      </c>
      <c r="I95" s="165">
        <v>-7.3229972711546753E-5</v>
      </c>
      <c r="J95" s="159"/>
      <c r="L95">
        <f t="shared" si="6"/>
        <v>-2.0564603364063802E-3</v>
      </c>
      <c r="M95">
        <f t="shared" si="5"/>
        <v>2.607515219450186E-6</v>
      </c>
    </row>
    <row r="96" spans="2:13" x14ac:dyDescent="0.3">
      <c r="B96" s="146" t="s">
        <v>88</v>
      </c>
      <c r="C96" s="151">
        <v>7.4574363303785002E-3</v>
      </c>
      <c r="D96" s="152">
        <v>8.6036874374461836E-2</v>
      </c>
      <c r="E96" s="149">
        <v>14214</v>
      </c>
      <c r="F96" s="150">
        <v>0</v>
      </c>
      <c r="H96" s="146" t="s">
        <v>88</v>
      </c>
      <c r="I96" s="165">
        <v>-7.4122021477389883E-3</v>
      </c>
      <c r="J96" s="159"/>
      <c r="L96">
        <f t="shared" si="6"/>
        <v>-8.5508988740507663E-2</v>
      </c>
      <c r="M96">
        <f t="shared" si="5"/>
        <v>6.4246901095079485E-4</v>
      </c>
    </row>
    <row r="97" spans="2:13" x14ac:dyDescent="0.3">
      <c r="B97" s="146" t="s">
        <v>89</v>
      </c>
      <c r="C97" s="151">
        <v>8.4423807513718866E-4</v>
      </c>
      <c r="D97" s="152">
        <v>2.9044529365596084E-2</v>
      </c>
      <c r="E97" s="149">
        <v>14214</v>
      </c>
      <c r="F97" s="150">
        <v>0</v>
      </c>
      <c r="H97" s="146" t="s">
        <v>89</v>
      </c>
      <c r="I97" s="165">
        <v>3.9287589490752863E-3</v>
      </c>
      <c r="J97" s="159"/>
      <c r="L97">
        <f t="shared" si="6"/>
        <v>0.13515254772322866</v>
      </c>
      <c r="M97">
        <f t="shared" si="5"/>
        <v>-1.1419733647928065E-4</v>
      </c>
    </row>
    <row r="98" spans="2:13" x14ac:dyDescent="0.3">
      <c r="B98" s="146" t="s">
        <v>90</v>
      </c>
      <c r="C98" s="151">
        <v>0.15154073448712535</v>
      </c>
      <c r="D98" s="152">
        <v>0.3585877670168075</v>
      </c>
      <c r="E98" s="149">
        <v>14214</v>
      </c>
      <c r="F98" s="150">
        <v>0</v>
      </c>
      <c r="H98" s="146" t="s">
        <v>90</v>
      </c>
      <c r="I98" s="165">
        <v>6.6590668818122797E-2</v>
      </c>
      <c r="J98" s="159"/>
      <c r="L98">
        <f t="shared" si="6"/>
        <v>0.15756106357300068</v>
      </c>
      <c r="M98">
        <f t="shared" si="5"/>
        <v>-2.8141503394381706E-2</v>
      </c>
    </row>
    <row r="99" spans="2:13" x14ac:dyDescent="0.3">
      <c r="B99" s="146" t="s">
        <v>91</v>
      </c>
      <c r="C99" s="151">
        <v>5.6282538342479239E-3</v>
      </c>
      <c r="D99" s="152">
        <v>7.481290234744721E-2</v>
      </c>
      <c r="E99" s="149">
        <v>14214</v>
      </c>
      <c r="F99" s="150">
        <v>0</v>
      </c>
      <c r="H99" s="146" t="s">
        <v>91</v>
      </c>
      <c r="I99" s="165">
        <v>1.2151931711226657E-2</v>
      </c>
      <c r="J99" s="159"/>
      <c r="L99">
        <f t="shared" si="6"/>
        <v>0.16151675948703179</v>
      </c>
      <c r="M99">
        <f t="shared" si="5"/>
        <v>-9.1420268564896992E-4</v>
      </c>
    </row>
    <row r="100" spans="2:13" x14ac:dyDescent="0.3">
      <c r="B100" s="146" t="s">
        <v>92</v>
      </c>
      <c r="C100" s="151">
        <v>1.2663571127057829E-3</v>
      </c>
      <c r="D100" s="152">
        <v>3.5564623406520654E-2</v>
      </c>
      <c r="E100" s="149">
        <v>14214</v>
      </c>
      <c r="F100" s="150">
        <v>0</v>
      </c>
      <c r="H100" s="146" t="s">
        <v>92</v>
      </c>
      <c r="I100" s="165">
        <v>5.2207657472483904E-3</v>
      </c>
      <c r="J100" s="159"/>
      <c r="L100">
        <f t="shared" si="6"/>
        <v>0.14661070170237187</v>
      </c>
      <c r="M100">
        <f t="shared" si="5"/>
        <v>-1.858969167823819E-4</v>
      </c>
    </row>
    <row r="101" spans="2:13" x14ac:dyDescent="0.3">
      <c r="B101" s="146" t="s">
        <v>93</v>
      </c>
      <c r="C101" s="151">
        <v>3.5317292809905726E-2</v>
      </c>
      <c r="D101" s="152">
        <v>0.18458704921645641</v>
      </c>
      <c r="E101" s="149">
        <v>14214</v>
      </c>
      <c r="F101" s="150">
        <v>0</v>
      </c>
      <c r="H101" s="146" t="s">
        <v>93</v>
      </c>
      <c r="I101" s="165">
        <v>1.4525430630001699E-2</v>
      </c>
      <c r="J101" s="159"/>
      <c r="L101">
        <f t="shared" si="6"/>
        <v>7.5912323224909706E-2</v>
      </c>
      <c r="M101">
        <f t="shared" si="5"/>
        <v>-2.7791705264662101E-3</v>
      </c>
    </row>
    <row r="102" spans="2:13" x14ac:dyDescent="0.3">
      <c r="B102" s="146" t="s">
        <v>94</v>
      </c>
      <c r="C102" s="151">
        <v>2.5327142254115659E-3</v>
      </c>
      <c r="D102" s="152">
        <v>5.0264075936601801E-2</v>
      </c>
      <c r="E102" s="149">
        <v>14214</v>
      </c>
      <c r="F102" s="150">
        <v>0</v>
      </c>
      <c r="H102" s="146" t="s">
        <v>94</v>
      </c>
      <c r="I102" s="165">
        <v>3.9164982864787201E-3</v>
      </c>
      <c r="J102" s="159"/>
      <c r="L102">
        <f t="shared" si="6"/>
        <v>7.7721092903053318E-2</v>
      </c>
      <c r="M102">
        <f t="shared" si="5"/>
        <v>-1.9734513644448578E-4</v>
      </c>
    </row>
    <row r="103" spans="2:13" x14ac:dyDescent="0.3">
      <c r="B103" s="146" t="s">
        <v>95</v>
      </c>
      <c r="C103" s="151">
        <v>2.1176305051357817E-2</v>
      </c>
      <c r="D103" s="152">
        <v>0.14397682983624235</v>
      </c>
      <c r="E103" s="149">
        <v>14214</v>
      </c>
      <c r="F103" s="150">
        <v>0</v>
      </c>
      <c r="H103" s="146" t="s">
        <v>95</v>
      </c>
      <c r="I103" s="165">
        <v>6.8634381067506946E-3</v>
      </c>
      <c r="J103" s="159"/>
      <c r="L103">
        <f t="shared" si="6"/>
        <v>4.6660951316556391E-2</v>
      </c>
      <c r="M103">
        <f t="shared" si="5"/>
        <v>-1.0094836732756037E-3</v>
      </c>
    </row>
    <row r="104" spans="2:13" x14ac:dyDescent="0.3">
      <c r="B104" s="146" t="s">
        <v>96</v>
      </c>
      <c r="C104" s="151">
        <v>0.73877866891796828</v>
      </c>
      <c r="D104" s="152">
        <v>0.43931574671791646</v>
      </c>
      <c r="E104" s="149">
        <v>14214</v>
      </c>
      <c r="F104" s="150">
        <v>0</v>
      </c>
      <c r="H104" s="146" t="s">
        <v>96</v>
      </c>
      <c r="I104" s="165">
        <v>-6.6894237738281334E-2</v>
      </c>
      <c r="J104" s="159"/>
      <c r="L104">
        <f t="shared" si="6"/>
        <v>-3.9775951475128593E-2</v>
      </c>
      <c r="M104">
        <f t="shared" si="5"/>
        <v>0.11249320399685579</v>
      </c>
    </row>
    <row r="105" spans="2:13" x14ac:dyDescent="0.3">
      <c r="B105" s="146" t="s">
        <v>97</v>
      </c>
      <c r="C105" s="151">
        <v>5.6986070071760233E-3</v>
      </c>
      <c r="D105" s="152">
        <v>7.5276367764573637E-2</v>
      </c>
      <c r="E105" s="149">
        <v>14214</v>
      </c>
      <c r="F105" s="150">
        <v>0</v>
      </c>
      <c r="H105" s="146" t="s">
        <v>97</v>
      </c>
      <c r="I105" s="165">
        <v>2.0678601601634627E-3</v>
      </c>
      <c r="J105" s="159"/>
      <c r="L105">
        <f t="shared" si="6"/>
        <v>2.7313701481921398E-2</v>
      </c>
      <c r="M105">
        <f t="shared" si="5"/>
        <v>-1.5654212269409419E-4</v>
      </c>
    </row>
    <row r="106" spans="2:13" x14ac:dyDescent="0.3">
      <c r="B106" s="146" t="s">
        <v>98</v>
      </c>
      <c r="C106" s="151">
        <v>2.0402420149148726E-3</v>
      </c>
      <c r="D106" s="152">
        <v>4.5124524176571472E-2</v>
      </c>
      <c r="E106" s="149">
        <v>14214</v>
      </c>
      <c r="F106" s="150">
        <v>0</v>
      </c>
      <c r="H106" s="146" t="s">
        <v>98</v>
      </c>
      <c r="I106" s="165">
        <v>-4.0751890324298096E-3</v>
      </c>
      <c r="J106" s="159"/>
      <c r="L106">
        <f t="shared" si="6"/>
        <v>-9.0125596552187839E-2</v>
      </c>
      <c r="M106">
        <f t="shared" si="5"/>
        <v>1.8425395135801529E-4</v>
      </c>
    </row>
    <row r="107" spans="2:13" x14ac:dyDescent="0.3">
      <c r="B107" s="146" t="s">
        <v>99</v>
      </c>
      <c r="C107" s="151">
        <v>1.6884761502743773E-3</v>
      </c>
      <c r="D107" s="152">
        <v>4.1057810413965015E-2</v>
      </c>
      <c r="E107" s="149">
        <v>14214</v>
      </c>
      <c r="F107" s="150">
        <v>0</v>
      </c>
      <c r="H107" s="146" t="s">
        <v>99</v>
      </c>
      <c r="I107" s="165">
        <v>-3.9907287218944269E-3</v>
      </c>
      <c r="J107" s="159"/>
      <c r="L107">
        <f t="shared" si="6"/>
        <v>-9.7033680838231356E-2</v>
      </c>
      <c r="M107">
        <f t="shared" si="5"/>
        <v>1.6411616209426023E-4</v>
      </c>
    </row>
    <row r="108" spans="2:13" x14ac:dyDescent="0.3">
      <c r="B108" s="146" t="s">
        <v>100</v>
      </c>
      <c r="C108" s="151">
        <v>2.9266919938089209E-2</v>
      </c>
      <c r="D108" s="152">
        <v>0.16855968152420533</v>
      </c>
      <c r="E108" s="149">
        <v>14214</v>
      </c>
      <c r="F108" s="150">
        <v>0</v>
      </c>
      <c r="H108" s="146" t="s">
        <v>100</v>
      </c>
      <c r="I108" s="165">
        <v>2.1122081302351044E-3</v>
      </c>
      <c r="J108" s="159"/>
      <c r="L108">
        <f t="shared" si="6"/>
        <v>1.216417998334017E-2</v>
      </c>
      <c r="M108">
        <f t="shared" si="5"/>
        <v>-3.6674147507388834E-4</v>
      </c>
    </row>
    <row r="109" spans="2:13" x14ac:dyDescent="0.3">
      <c r="B109" s="146" t="s">
        <v>101</v>
      </c>
      <c r="C109" s="151">
        <v>3.6583649922611512E-3</v>
      </c>
      <c r="D109" s="152">
        <v>6.0375804855013801E-2</v>
      </c>
      <c r="E109" s="149">
        <v>14214</v>
      </c>
      <c r="F109" s="150">
        <v>0</v>
      </c>
      <c r="H109" s="146" t="s">
        <v>101</v>
      </c>
      <c r="I109" s="165">
        <v>4.3057044650009315E-3</v>
      </c>
      <c r="J109" s="159"/>
      <c r="L109">
        <f t="shared" si="6"/>
        <v>7.1054168748905688E-2</v>
      </c>
      <c r="M109">
        <f t="shared" si="5"/>
        <v>-2.6089653826741251E-4</v>
      </c>
    </row>
    <row r="110" spans="2:13" x14ac:dyDescent="0.3">
      <c r="B110" s="146" t="s">
        <v>179</v>
      </c>
      <c r="C110" s="151">
        <v>0.68566202335725324</v>
      </c>
      <c r="D110" s="152">
        <v>0.4642680016347055</v>
      </c>
      <c r="E110" s="149">
        <v>14214</v>
      </c>
      <c r="F110" s="150">
        <v>0</v>
      </c>
      <c r="H110" s="146" t="s">
        <v>179</v>
      </c>
      <c r="I110" s="165">
        <v>-5.3427487695872328E-2</v>
      </c>
      <c r="J110" s="159"/>
      <c r="L110">
        <f t="shared" si="6"/>
        <v>-3.6173693470780713E-2</v>
      </c>
      <c r="M110">
        <f t="shared" si="5"/>
        <v>7.8905285713121873E-2</v>
      </c>
    </row>
    <row r="111" spans="2:13" x14ac:dyDescent="0.3">
      <c r="B111" s="146" t="s">
        <v>180</v>
      </c>
      <c r="C111" s="151">
        <v>0.24222597439144505</v>
      </c>
      <c r="D111" s="152">
        <v>0.42844540624745109</v>
      </c>
      <c r="E111" s="149">
        <v>14214</v>
      </c>
      <c r="F111" s="150">
        <v>0</v>
      </c>
      <c r="H111" s="146" t="s">
        <v>180</v>
      </c>
      <c r="I111" s="165">
        <v>5.81247838135499E-2</v>
      </c>
      <c r="J111" s="159"/>
      <c r="L111">
        <f t="shared" si="6"/>
        <v>0.10280294939743614</v>
      </c>
      <c r="M111">
        <f t="shared" si="5"/>
        <v>-3.2861438564234763E-2</v>
      </c>
    </row>
    <row r="112" spans="2:13" ht="15" thickBot="1" x14ac:dyDescent="0.35">
      <c r="B112" s="153" t="s">
        <v>181</v>
      </c>
      <c r="C112" s="154">
        <v>7.1830589559589139E-2</v>
      </c>
      <c r="D112" s="155">
        <v>0.25821627912744349</v>
      </c>
      <c r="E112" s="156">
        <v>14214</v>
      </c>
      <c r="F112" s="157">
        <v>0</v>
      </c>
      <c r="H112" s="153" t="s">
        <v>181</v>
      </c>
      <c r="I112" s="166">
        <v>-4.6357574416253409E-4</v>
      </c>
      <c r="J112" s="159"/>
      <c r="L112">
        <f t="shared" si="6"/>
        <v>-1.6663427519279274E-3</v>
      </c>
      <c r="M112">
        <f t="shared" si="5"/>
        <v>1.2895747363893078E-4</v>
      </c>
    </row>
    <row r="113" spans="2:10" x14ac:dyDescent="0.3">
      <c r="B113" s="158" t="s">
        <v>104</v>
      </c>
      <c r="C113" s="136"/>
      <c r="D113" s="136"/>
      <c r="E113" s="136"/>
      <c r="F113" s="136"/>
      <c r="H113" s="158" t="s">
        <v>111</v>
      </c>
      <c r="I113" s="136"/>
      <c r="J113" s="159"/>
    </row>
  </sheetData>
  <mergeCells count="6">
    <mergeCell ref="H113:I113"/>
    <mergeCell ref="L5:M5"/>
    <mergeCell ref="B5:F5"/>
    <mergeCell ref="B113:F113"/>
    <mergeCell ref="H4:I4"/>
    <mergeCell ref="H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28"/>
  <sheetViews>
    <sheetView workbookViewId="0">
      <selection activeCell="I124" sqref="I124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1:13" ht="15.75" customHeight="1" thickBot="1" x14ac:dyDescent="0.3">
      <c r="A4" t="s">
        <v>107</v>
      </c>
      <c r="H4" s="98" t="s">
        <v>110</v>
      </c>
      <c r="I4" s="99"/>
      <c r="J4" s="21"/>
    </row>
    <row r="5" spans="1:13" ht="15" thickBot="1" x14ac:dyDescent="0.35">
      <c r="B5" s="98" t="s">
        <v>0</v>
      </c>
      <c r="C5" s="99"/>
      <c r="D5" s="99"/>
      <c r="E5" s="99"/>
      <c r="F5" s="99"/>
      <c r="H5" s="100" t="s">
        <v>103</v>
      </c>
      <c r="I5" s="23" t="s">
        <v>108</v>
      </c>
      <c r="J5" s="21"/>
      <c r="L5" s="103" t="s">
        <v>112</v>
      </c>
      <c r="M5" s="103"/>
    </row>
    <row r="6" spans="1:13" ht="26.4" thickBot="1" x14ac:dyDescent="0.35">
      <c r="B6" s="22" t="s">
        <v>103</v>
      </c>
      <c r="C6" s="1" t="s">
        <v>1</v>
      </c>
      <c r="D6" s="2" t="s">
        <v>105</v>
      </c>
      <c r="E6" s="2" t="s">
        <v>106</v>
      </c>
      <c r="F6" s="3" t="s">
        <v>2</v>
      </c>
      <c r="H6" s="101"/>
      <c r="I6" s="24" t="s">
        <v>109</v>
      </c>
      <c r="J6" s="21"/>
      <c r="L6" s="28" t="s">
        <v>113</v>
      </c>
      <c r="M6" s="28" t="s">
        <v>114</v>
      </c>
    </row>
    <row r="7" spans="1:13" ht="15" x14ac:dyDescent="0.25">
      <c r="B7" s="4" t="s">
        <v>4</v>
      </c>
      <c r="C7" s="5">
        <v>0.63278688524590165</v>
      </c>
      <c r="D7" s="6">
        <v>0.48204527080627069</v>
      </c>
      <c r="E7" s="7">
        <v>6711</v>
      </c>
      <c r="F7" s="8">
        <v>1</v>
      </c>
      <c r="H7" s="4" t="s">
        <v>4</v>
      </c>
      <c r="I7" s="25">
        <v>4.4662959094863688E-2</v>
      </c>
      <c r="J7" s="21"/>
      <c r="L7">
        <f>((1-C7)/D7)*I7</f>
        <v>3.4023410904805061E-2</v>
      </c>
      <c r="M7">
        <f>((0-C7)/D7)*I7</f>
        <v>-5.8629627719887299E-2</v>
      </c>
    </row>
    <row r="8" spans="1:13" ht="15" x14ac:dyDescent="0.25">
      <c r="B8" s="9" t="s">
        <v>5</v>
      </c>
      <c r="C8" s="10">
        <v>0.71383835371309279</v>
      </c>
      <c r="D8" s="11">
        <v>0.45183114778268807</v>
      </c>
      <c r="E8" s="12">
        <v>6711</v>
      </c>
      <c r="F8" s="13">
        <v>5</v>
      </c>
      <c r="H8" s="9" t="s">
        <v>5</v>
      </c>
      <c r="I8" s="26">
        <v>7.943710315517756E-2</v>
      </c>
      <c r="J8" s="21"/>
      <c r="L8">
        <f t="shared" ref="L8:L18" si="0">((1-C8)/D8)*I8</f>
        <v>5.0310502776761981E-2</v>
      </c>
      <c r="M8">
        <f t="shared" ref="M8:M71" si="1">((0-C8)/D8)*I8</f>
        <v>-0.12550097800539847</v>
      </c>
    </row>
    <row r="9" spans="1:13" ht="15" x14ac:dyDescent="0.25">
      <c r="B9" s="9" t="s">
        <v>6</v>
      </c>
      <c r="C9" s="10">
        <v>0.26559236048940615</v>
      </c>
      <c r="D9" s="11">
        <v>0.44138476010999139</v>
      </c>
      <c r="E9" s="12">
        <v>6711</v>
      </c>
      <c r="F9" s="13">
        <v>9</v>
      </c>
      <c r="H9" s="9" t="s">
        <v>6</v>
      </c>
      <c r="I9" s="26">
        <v>8.436649687002562E-2</v>
      </c>
      <c r="J9" s="21"/>
      <c r="L9">
        <f t="shared" si="0"/>
        <v>0.1403750319894447</v>
      </c>
      <c r="M9">
        <f t="shared" si="1"/>
        <v>-5.0765452446406262E-2</v>
      </c>
    </row>
    <row r="10" spans="1:13" ht="15" x14ac:dyDescent="0.25">
      <c r="B10" s="9" t="s">
        <v>7</v>
      </c>
      <c r="C10" s="10">
        <v>8.6988958519844825E-2</v>
      </c>
      <c r="D10" s="11">
        <v>0.28165082788785561</v>
      </c>
      <c r="E10" s="12">
        <v>6711</v>
      </c>
      <c r="F10" s="13">
        <v>9</v>
      </c>
      <c r="H10" s="9" t="s">
        <v>7</v>
      </c>
      <c r="I10" s="26">
        <v>7.5352987129448498E-4</v>
      </c>
      <c r="J10" s="21"/>
      <c r="L10">
        <f t="shared" si="0"/>
        <v>2.4426737806391863E-3</v>
      </c>
      <c r="M10">
        <f t="shared" si="1"/>
        <v>-2.327306445681722E-4</v>
      </c>
    </row>
    <row r="11" spans="1:13" ht="15" x14ac:dyDescent="0.25">
      <c r="B11" s="9" t="s">
        <v>8</v>
      </c>
      <c r="C11" s="10">
        <v>0.16756192181438376</v>
      </c>
      <c r="D11" s="11">
        <v>0.37325410007050452</v>
      </c>
      <c r="E11" s="12">
        <v>6711</v>
      </c>
      <c r="F11" s="13">
        <v>9</v>
      </c>
      <c r="H11" s="9" t="s">
        <v>8</v>
      </c>
      <c r="I11" s="26">
        <v>-4.3446222505250174E-4</v>
      </c>
      <c r="J11" s="21"/>
      <c r="L11">
        <f t="shared" si="0"/>
        <v>-9.68945551029811E-4</v>
      </c>
      <c r="M11">
        <f t="shared" si="1"/>
        <v>1.9503958662958913E-4</v>
      </c>
    </row>
    <row r="12" spans="1:13" ht="15" x14ac:dyDescent="0.25">
      <c r="B12" s="9" t="s">
        <v>9</v>
      </c>
      <c r="C12" s="10">
        <v>9.0854841115918239E-2</v>
      </c>
      <c r="D12" s="11">
        <v>0.28725262194930712</v>
      </c>
      <c r="E12" s="12">
        <v>6711</v>
      </c>
      <c r="F12" s="13">
        <v>8</v>
      </c>
      <c r="H12" s="9" t="s">
        <v>9</v>
      </c>
      <c r="I12" s="26">
        <v>6.0999576720651635E-2</v>
      </c>
      <c r="J12" s="21"/>
      <c r="L12">
        <f t="shared" si="0"/>
        <v>0.1930616663939291</v>
      </c>
      <c r="M12">
        <f t="shared" si="1"/>
        <v>-1.929349439348586E-2</v>
      </c>
    </row>
    <row r="13" spans="1:13" ht="15" x14ac:dyDescent="0.25">
      <c r="B13" s="9" t="s">
        <v>10</v>
      </c>
      <c r="C13" s="10">
        <v>4.5692100940719724E-2</v>
      </c>
      <c r="D13" s="11">
        <v>0.2086141258854434</v>
      </c>
      <c r="E13" s="12">
        <v>6711</v>
      </c>
      <c r="F13" s="13">
        <v>14</v>
      </c>
      <c r="H13" s="9" t="s">
        <v>10</v>
      </c>
      <c r="I13" s="26">
        <v>4.647594813102459E-2</v>
      </c>
      <c r="J13" s="21"/>
      <c r="L13">
        <f t="shared" si="0"/>
        <v>0.21260479955255496</v>
      </c>
      <c r="M13">
        <f t="shared" si="1"/>
        <v>-1.0179481874993243E-2</v>
      </c>
    </row>
    <row r="14" spans="1:13" ht="15" x14ac:dyDescent="0.25">
      <c r="B14" s="9" t="s">
        <v>11</v>
      </c>
      <c r="C14" s="10">
        <v>0.86858591885441527</v>
      </c>
      <c r="D14" s="11">
        <v>0.33770157517609267</v>
      </c>
      <c r="E14" s="12">
        <v>6711</v>
      </c>
      <c r="F14" s="13">
        <v>7</v>
      </c>
      <c r="H14" s="9" t="s">
        <v>11</v>
      </c>
      <c r="I14" s="26">
        <v>5.6198849269124884E-2</v>
      </c>
      <c r="J14" s="21"/>
      <c r="L14">
        <f t="shared" si="0"/>
        <v>2.1869368344788521E-2</v>
      </c>
      <c r="M14">
        <f t="shared" si="1"/>
        <v>-0.1445463471869507</v>
      </c>
    </row>
    <row r="15" spans="1:13" ht="15" x14ac:dyDescent="0.25">
      <c r="B15" s="9" t="s">
        <v>12</v>
      </c>
      <c r="C15" s="10">
        <v>0.64224973892287041</v>
      </c>
      <c r="D15" s="11">
        <v>0.4790880049981357</v>
      </c>
      <c r="E15" s="12">
        <v>6711</v>
      </c>
      <c r="F15" s="13">
        <v>8</v>
      </c>
      <c r="H15" s="9" t="s">
        <v>12</v>
      </c>
      <c r="I15" s="26">
        <v>4.6353241662913644E-2</v>
      </c>
      <c r="J15" s="21"/>
      <c r="L15">
        <f t="shared" si="0"/>
        <v>3.461344081604207E-2</v>
      </c>
      <c r="M15">
        <f t="shared" si="1"/>
        <v>-6.2139642499191475E-2</v>
      </c>
    </row>
    <row r="16" spans="1:13" ht="15" x14ac:dyDescent="0.25">
      <c r="B16" s="9" t="s">
        <v>13</v>
      </c>
      <c r="C16" s="10">
        <v>2.9859659599880562E-3</v>
      </c>
      <c r="D16" s="11">
        <v>5.4513538537457898E-2</v>
      </c>
      <c r="E16" s="12">
        <v>6711</v>
      </c>
      <c r="F16" s="13">
        <v>13</v>
      </c>
      <c r="H16" s="9" t="s">
        <v>13</v>
      </c>
      <c r="I16" s="26">
        <v>-3.8324518842451582E-3</v>
      </c>
      <c r="J16" s="21"/>
      <c r="L16">
        <f t="shared" si="0"/>
        <v>-7.009283227413278E-2</v>
      </c>
      <c r="M16">
        <f t="shared" si="1"/>
        <v>2.099216300513111E-4</v>
      </c>
    </row>
    <row r="17" spans="2:13" ht="15" x14ac:dyDescent="0.25">
      <c r="B17" s="9" t="s">
        <v>14</v>
      </c>
      <c r="C17" s="10">
        <v>4.4782803403493052E-4</v>
      </c>
      <c r="D17" s="11">
        <v>2.11398597095434E-2</v>
      </c>
      <c r="E17" s="12">
        <v>6711</v>
      </c>
      <c r="F17" s="13">
        <v>12</v>
      </c>
      <c r="H17" s="9" t="s">
        <v>14</v>
      </c>
      <c r="I17" s="26">
        <v>2.4034611141994608E-4</v>
      </c>
      <c r="J17" s="21"/>
      <c r="L17">
        <f t="shared" si="0"/>
        <v>1.1364241815896603E-2</v>
      </c>
      <c r="M17">
        <f t="shared" si="1"/>
        <v>-5.0915061899178328E-6</v>
      </c>
    </row>
    <row r="18" spans="2:13" ht="24" x14ac:dyDescent="0.25">
      <c r="B18" s="9" t="s">
        <v>15</v>
      </c>
      <c r="C18" s="10">
        <v>0.20650067094080812</v>
      </c>
      <c r="D18" s="11">
        <v>0.40470345176056127</v>
      </c>
      <c r="E18" s="12">
        <v>6711</v>
      </c>
      <c r="F18" s="13">
        <v>4</v>
      </c>
      <c r="H18" s="9" t="s">
        <v>15</v>
      </c>
      <c r="I18" s="26">
        <v>-2.6418908087740042E-2</v>
      </c>
      <c r="J18" s="21"/>
      <c r="L18">
        <f t="shared" si="0"/>
        <v>-5.1799374951961019E-2</v>
      </c>
      <c r="M18">
        <f t="shared" si="1"/>
        <v>1.3480295811436682E-2</v>
      </c>
    </row>
    <row r="19" spans="2:13" ht="15" x14ac:dyDescent="0.25">
      <c r="B19" s="9" t="s">
        <v>16</v>
      </c>
      <c r="C19" s="10">
        <v>0.21572731349977578</v>
      </c>
      <c r="D19" s="11">
        <v>3.5440532986117375</v>
      </c>
      <c r="E19" s="12">
        <v>6711</v>
      </c>
      <c r="F19" s="13">
        <v>22</v>
      </c>
      <c r="H19" s="9" t="s">
        <v>16</v>
      </c>
      <c r="I19" s="26">
        <v>-2.3960183732611696E-3</v>
      </c>
      <c r="J19" s="21"/>
      <c r="L19">
        <f>((1-C19)/D19)*I19</f>
        <v>-5.302210796992022E-4</v>
      </c>
      <c r="M19">
        <f t="shared" si="1"/>
        <v>1.4584617194166011E-4</v>
      </c>
    </row>
    <row r="20" spans="2:13" ht="15" x14ac:dyDescent="0.25">
      <c r="B20" s="9" t="s">
        <v>17</v>
      </c>
      <c r="C20" s="10">
        <v>0.21918422232182877</v>
      </c>
      <c r="D20" s="11">
        <v>3.34854232907924</v>
      </c>
      <c r="E20" s="12">
        <v>6711</v>
      </c>
      <c r="F20" s="13">
        <v>18</v>
      </c>
      <c r="H20" s="9" t="s">
        <v>17</v>
      </c>
      <c r="I20" s="26">
        <v>-1.0565774946680901E-3</v>
      </c>
      <c r="J20" s="21"/>
      <c r="L20" s="29" t="s">
        <v>190</v>
      </c>
    </row>
    <row r="21" spans="2:13" ht="24" x14ac:dyDescent="0.25">
      <c r="B21" s="9" t="s">
        <v>18</v>
      </c>
      <c r="C21" s="10">
        <v>1.5669303089091181E-2</v>
      </c>
      <c r="D21" s="11">
        <v>0.35661822840530999</v>
      </c>
      <c r="E21" s="12">
        <v>6711</v>
      </c>
      <c r="F21" s="13">
        <v>10</v>
      </c>
      <c r="H21" s="9" t="s">
        <v>18</v>
      </c>
      <c r="I21" s="26">
        <v>-5.21099318091915E-3</v>
      </c>
      <c r="J21" s="21"/>
      <c r="L21" s="29" t="s">
        <v>191</v>
      </c>
    </row>
    <row r="22" spans="2:13" ht="15" x14ac:dyDescent="0.25">
      <c r="B22" s="9" t="s">
        <v>19</v>
      </c>
      <c r="C22" s="10">
        <v>0.31551440943706138</v>
      </c>
      <c r="D22" s="95">
        <v>2.2343450432751601</v>
      </c>
      <c r="E22" s="12">
        <v>6711</v>
      </c>
      <c r="F22" s="13">
        <v>14</v>
      </c>
      <c r="H22" s="9" t="s">
        <v>19</v>
      </c>
      <c r="I22" s="26">
        <v>-1.43433266958174E-2</v>
      </c>
      <c r="J22" s="21"/>
      <c r="L22" s="29" t="s">
        <v>194</v>
      </c>
    </row>
    <row r="23" spans="2:13" ht="15" x14ac:dyDescent="0.25">
      <c r="B23" s="9" t="s">
        <v>20</v>
      </c>
      <c r="C23" s="10">
        <v>0.2040938293739728</v>
      </c>
      <c r="D23" s="11">
        <v>1.8529071623187601</v>
      </c>
      <c r="E23" s="12">
        <v>6711</v>
      </c>
      <c r="F23" s="13">
        <v>18</v>
      </c>
      <c r="H23" s="9" t="s">
        <v>20</v>
      </c>
      <c r="I23" s="26">
        <v>-7.7658970706368704E-3</v>
      </c>
      <c r="J23" s="21"/>
      <c r="L23" s="30" t="s">
        <v>195</v>
      </c>
    </row>
    <row r="24" spans="2:13" ht="15" x14ac:dyDescent="0.25">
      <c r="B24" s="9" t="s">
        <v>21</v>
      </c>
      <c r="C24" s="10">
        <v>1.5582611293695847</v>
      </c>
      <c r="D24" s="95">
        <v>7.4825059574855697</v>
      </c>
      <c r="E24" s="12">
        <v>6711</v>
      </c>
      <c r="F24" s="13">
        <v>17</v>
      </c>
      <c r="H24" s="9" t="s">
        <v>21</v>
      </c>
      <c r="I24" s="26">
        <v>-3.5406776401792502E-3</v>
      </c>
      <c r="J24" s="21"/>
      <c r="L24" s="30" t="s">
        <v>196</v>
      </c>
    </row>
    <row r="25" spans="2:13" ht="15" x14ac:dyDescent="0.25">
      <c r="B25" s="9" t="s">
        <v>22</v>
      </c>
      <c r="C25" s="10">
        <v>0.31104129263913827</v>
      </c>
      <c r="D25" s="11">
        <v>0.46202192072614801</v>
      </c>
      <c r="E25" s="12">
        <v>6711</v>
      </c>
      <c r="F25" s="13">
        <v>27</v>
      </c>
      <c r="H25" s="9" t="s">
        <v>22</v>
      </c>
      <c r="I25" s="26">
        <v>7.0223679268597905E-2</v>
      </c>
      <c r="J25" s="21"/>
      <c r="L25" s="30" t="s">
        <v>192</v>
      </c>
    </row>
    <row r="26" spans="2:13" ht="15" x14ac:dyDescent="0.25">
      <c r="B26" s="9" t="s">
        <v>159</v>
      </c>
      <c r="C26" s="10">
        <v>0.18126120741183507</v>
      </c>
      <c r="D26" s="11">
        <v>0.38471739592290144</v>
      </c>
      <c r="E26" s="12">
        <v>6711</v>
      </c>
      <c r="F26" s="13">
        <v>19</v>
      </c>
      <c r="H26" s="9" t="s">
        <v>159</v>
      </c>
      <c r="I26" s="26">
        <v>7.3883138354782441E-2</v>
      </c>
      <c r="J26" s="21"/>
      <c r="L26">
        <f t="shared" ref="L26:L83" si="2">((1-C26)/D26)*I26</f>
        <v>0.15723487456060212</v>
      </c>
      <c r="M26">
        <f t="shared" si="1"/>
        <v>-3.4810349122469511E-2</v>
      </c>
    </row>
    <row r="27" spans="2:13" ht="15" x14ac:dyDescent="0.25">
      <c r="B27" s="9" t="s">
        <v>160</v>
      </c>
      <c r="C27" s="10">
        <v>0.34269075705539803</v>
      </c>
      <c r="D27" s="11">
        <v>0.47414912614474497</v>
      </c>
      <c r="E27" s="12">
        <v>6711</v>
      </c>
      <c r="F27" s="13">
        <v>14</v>
      </c>
      <c r="H27" s="9" t="s">
        <v>160</v>
      </c>
      <c r="I27" s="26">
        <v>5.6987173641172277E-2</v>
      </c>
      <c r="J27" s="21"/>
      <c r="L27">
        <f t="shared" si="2"/>
        <v>7.9000875248257954E-2</v>
      </c>
      <c r="M27">
        <f t="shared" si="1"/>
        <v>-4.1187416786631549E-2</v>
      </c>
    </row>
    <row r="28" spans="2:13" ht="15" x14ac:dyDescent="0.25">
      <c r="B28" s="9" t="s">
        <v>161</v>
      </c>
      <c r="C28" s="10">
        <v>2.4977565061322166E-2</v>
      </c>
      <c r="D28" s="11">
        <v>0.15577733862862495</v>
      </c>
      <c r="E28" s="12">
        <v>6711</v>
      </c>
      <c r="F28" s="13">
        <v>25</v>
      </c>
      <c r="H28" s="9" t="s">
        <v>161</v>
      </c>
      <c r="I28" s="26">
        <v>3.6783772012213653E-2</v>
      </c>
      <c r="J28" s="21"/>
      <c r="L28">
        <f t="shared" si="2"/>
        <v>0.23023247970027491</v>
      </c>
      <c r="M28">
        <f t="shared" si="1"/>
        <v>-5.8979635081984833E-3</v>
      </c>
    </row>
    <row r="29" spans="2:13" ht="15" x14ac:dyDescent="0.25">
      <c r="B29" s="9" t="s">
        <v>162</v>
      </c>
      <c r="C29" s="10">
        <v>0.37073608617594256</v>
      </c>
      <c r="D29" s="11">
        <v>0.48206522591364487</v>
      </c>
      <c r="E29" s="12">
        <v>6711</v>
      </c>
      <c r="F29" s="13">
        <v>27</v>
      </c>
      <c r="H29" s="9" t="s">
        <v>162</v>
      </c>
      <c r="I29" s="26">
        <v>6.9056958072867075E-2</v>
      </c>
      <c r="J29" s="21"/>
      <c r="L29">
        <f t="shared" si="2"/>
        <v>9.0143510416784395E-2</v>
      </c>
      <c r="M29">
        <f t="shared" si="1"/>
        <v>-5.3108801429574838E-2</v>
      </c>
    </row>
    <row r="30" spans="2:13" ht="15" x14ac:dyDescent="0.25">
      <c r="B30" s="9" t="s">
        <v>163</v>
      </c>
      <c r="C30" s="10">
        <v>0.54503429764390099</v>
      </c>
      <c r="D30" s="11">
        <v>0.49781933443114107</v>
      </c>
      <c r="E30" s="12">
        <v>6711</v>
      </c>
      <c r="F30" s="13">
        <v>5</v>
      </c>
      <c r="H30" s="9" t="s">
        <v>163</v>
      </c>
      <c r="I30" s="26">
        <v>7.4462437689616578E-2</v>
      </c>
      <c r="J30" s="21"/>
      <c r="L30">
        <f t="shared" si="2"/>
        <v>6.8052510056315796E-2</v>
      </c>
      <c r="M30">
        <f t="shared" si="1"/>
        <v>-8.1524721158909949E-2</v>
      </c>
    </row>
    <row r="31" spans="2:13" ht="15" x14ac:dyDescent="0.25">
      <c r="B31" s="9" t="s">
        <v>164</v>
      </c>
      <c r="C31" s="10">
        <v>0.12899372947148405</v>
      </c>
      <c r="D31" s="11">
        <v>0.33489314035973511</v>
      </c>
      <c r="E31" s="12">
        <v>6711</v>
      </c>
      <c r="F31" s="13">
        <v>13</v>
      </c>
      <c r="H31" s="9" t="s">
        <v>164</v>
      </c>
      <c r="I31" s="26">
        <v>7.1043840817482384E-2</v>
      </c>
      <c r="J31" s="21"/>
      <c r="L31">
        <f t="shared" si="2"/>
        <v>0.18477425595515962</v>
      </c>
      <c r="M31">
        <f t="shared" si="1"/>
        <v>-2.7364579558666086E-2</v>
      </c>
    </row>
    <row r="32" spans="2:13" ht="15" x14ac:dyDescent="0.25">
      <c r="B32" s="9" t="s">
        <v>165</v>
      </c>
      <c r="C32" s="10">
        <v>0.11333134506412168</v>
      </c>
      <c r="D32" s="11">
        <v>0.31690290034815227</v>
      </c>
      <c r="E32" s="12">
        <v>6711</v>
      </c>
      <c r="F32" s="13">
        <v>5</v>
      </c>
      <c r="H32" s="9" t="s">
        <v>165</v>
      </c>
      <c r="I32" s="26">
        <v>1.7173166686095358E-2</v>
      </c>
      <c r="J32" s="21"/>
      <c r="L32">
        <f t="shared" si="2"/>
        <v>4.804912984330971E-2</v>
      </c>
      <c r="M32">
        <f t="shared" si="1"/>
        <v>-6.1414965827304713E-3</v>
      </c>
    </row>
    <row r="33" spans="2:13" ht="15" x14ac:dyDescent="0.25">
      <c r="B33" s="9" t="s">
        <v>166</v>
      </c>
      <c r="C33" s="10">
        <v>0.13217962106519468</v>
      </c>
      <c r="D33" s="11">
        <v>0.3385092363442222</v>
      </c>
      <c r="E33" s="12">
        <v>6711</v>
      </c>
      <c r="F33" s="13">
        <v>8</v>
      </c>
      <c r="H33" s="9" t="s">
        <v>166</v>
      </c>
      <c r="I33" s="26">
        <v>7.1516429422471939E-2</v>
      </c>
      <c r="J33" s="21"/>
      <c r="L33">
        <f t="shared" si="2"/>
        <v>0.18334334256794993</v>
      </c>
      <c r="M33">
        <f t="shared" si="1"/>
        <v>-2.7925425737528559E-2</v>
      </c>
    </row>
    <row r="34" spans="2:13" ht="15" x14ac:dyDescent="0.25">
      <c r="B34" s="9" t="s">
        <v>167</v>
      </c>
      <c r="C34" s="10">
        <v>4.1224794622852876E-2</v>
      </c>
      <c r="D34" s="11">
        <v>0.19858739463048447</v>
      </c>
      <c r="E34" s="12">
        <v>6711</v>
      </c>
      <c r="F34" s="13">
        <v>16</v>
      </c>
      <c r="H34" s="9" t="s">
        <v>167</v>
      </c>
      <c r="I34" s="26">
        <v>5.1997756538069088E-2</v>
      </c>
      <c r="J34" s="21"/>
      <c r="L34">
        <f t="shared" si="2"/>
        <v>0.25104392852679652</v>
      </c>
      <c r="M34">
        <f t="shared" si="1"/>
        <v>-1.0794224065025058E-2</v>
      </c>
    </row>
    <row r="35" spans="2:13" ht="24" x14ac:dyDescent="0.25">
      <c r="B35" s="9" t="s">
        <v>168</v>
      </c>
      <c r="C35" s="10">
        <v>0.3652096076383709</v>
      </c>
      <c r="D35" s="11">
        <v>0.4812376741605815</v>
      </c>
      <c r="E35" s="12">
        <v>6711</v>
      </c>
      <c r="F35" s="13">
        <v>8</v>
      </c>
      <c r="H35" s="9" t="s">
        <v>168</v>
      </c>
      <c r="I35" s="26">
        <v>7.9407436190487665E-2</v>
      </c>
      <c r="J35" s="21"/>
      <c r="L35">
        <f t="shared" si="2"/>
        <v>0.10474466211257319</v>
      </c>
      <c r="M35">
        <f t="shared" si="1"/>
        <v>-6.0262028872286523E-2</v>
      </c>
    </row>
    <row r="36" spans="2:13" ht="15" x14ac:dyDescent="0.25">
      <c r="B36" s="9" t="s">
        <v>169</v>
      </c>
      <c r="C36" s="10">
        <v>1.74496644295302E-2</v>
      </c>
      <c r="D36" s="11">
        <v>0.13089078578547514</v>
      </c>
      <c r="E36" s="12">
        <v>6711</v>
      </c>
      <c r="F36" s="13">
        <v>6</v>
      </c>
      <c r="H36" s="9" t="s">
        <v>169</v>
      </c>
      <c r="I36" s="26">
        <v>1.3824605332839779E-2</v>
      </c>
      <c r="J36" s="21"/>
      <c r="L36">
        <f t="shared" si="2"/>
        <v>0.10377636995146199</v>
      </c>
      <c r="M36">
        <f t="shared" si="1"/>
        <v>-1.8430229636188604E-3</v>
      </c>
    </row>
    <row r="37" spans="2:13" ht="15" x14ac:dyDescent="0.25">
      <c r="B37" s="9" t="s">
        <v>170</v>
      </c>
      <c r="C37" s="10">
        <v>1.3430831219221012E-2</v>
      </c>
      <c r="D37" s="11">
        <v>0.11503334913992309</v>
      </c>
      <c r="E37" s="12">
        <v>6711</v>
      </c>
      <c r="F37" s="13">
        <v>10</v>
      </c>
      <c r="H37" s="9" t="s">
        <v>170</v>
      </c>
      <c r="I37" s="26">
        <v>1.9781284261415583E-2</v>
      </c>
      <c r="J37" s="21"/>
      <c r="L37">
        <f t="shared" si="2"/>
        <v>0.16965171680312363</v>
      </c>
      <c r="M37">
        <f t="shared" si="1"/>
        <v>-2.3095831965332216E-3</v>
      </c>
    </row>
    <row r="38" spans="2:13" ht="15" x14ac:dyDescent="0.25">
      <c r="B38" s="9" t="s">
        <v>171</v>
      </c>
      <c r="C38" s="10">
        <v>0.2024521531100478</v>
      </c>
      <c r="D38" s="11">
        <v>1.9271331024964067</v>
      </c>
      <c r="E38" s="12">
        <v>6711</v>
      </c>
      <c r="F38" s="13">
        <v>23</v>
      </c>
      <c r="H38" s="9" t="s">
        <v>171</v>
      </c>
      <c r="I38" s="26">
        <v>2.7624700237907332E-3</v>
      </c>
      <c r="J38" s="21"/>
      <c r="L38">
        <f t="shared" ref="L38" si="3">((1-C38)/D38)*I38</f>
        <v>1.143253684303543E-3</v>
      </c>
      <c r="M38">
        <f t="shared" ref="M38" si="4">((0-C38)/D38)*I38</f>
        <v>-2.9020725319591243E-4</v>
      </c>
    </row>
    <row r="39" spans="2:13" ht="24" x14ac:dyDescent="0.25">
      <c r="B39" s="9" t="s">
        <v>172</v>
      </c>
      <c r="C39" s="10">
        <v>2.9801817910892572E-3</v>
      </c>
      <c r="D39" s="11">
        <v>5.4513696667156102E-2</v>
      </c>
      <c r="E39" s="12">
        <v>6711</v>
      </c>
      <c r="F39" s="13">
        <v>0</v>
      </c>
      <c r="H39" s="9" t="s">
        <v>172</v>
      </c>
      <c r="I39" s="26">
        <v>9.2645860639289992E-3</v>
      </c>
      <c r="J39" s="21"/>
      <c r="L39">
        <f t="shared" si="2"/>
        <v>0.169443212953204</v>
      </c>
      <c r="M39">
        <f t="shared" si="1"/>
        <v>-5.0648098327067421E-4</v>
      </c>
    </row>
    <row r="40" spans="2:13" ht="15" x14ac:dyDescent="0.25">
      <c r="B40" s="9" t="s">
        <v>23</v>
      </c>
      <c r="C40" s="10">
        <v>0.54164804053047244</v>
      </c>
      <c r="D40" s="11">
        <v>0.49829954850521174</v>
      </c>
      <c r="E40" s="12">
        <v>6711</v>
      </c>
      <c r="F40" s="13">
        <v>0</v>
      </c>
      <c r="H40" s="9" t="s">
        <v>23</v>
      </c>
      <c r="I40" s="26">
        <v>7.051223525713554E-3</v>
      </c>
      <c r="J40" s="21"/>
      <c r="L40">
        <f t="shared" si="2"/>
        <v>6.4859422998948093E-3</v>
      </c>
      <c r="M40">
        <f t="shared" si="1"/>
        <v>-7.6646294733802474E-3</v>
      </c>
    </row>
    <row r="41" spans="2:13" ht="24" x14ac:dyDescent="0.25">
      <c r="B41" s="9" t="s">
        <v>25</v>
      </c>
      <c r="C41" s="14">
        <v>1.9077429983525536</v>
      </c>
      <c r="D41" s="15">
        <v>1.2614406217391401</v>
      </c>
      <c r="E41" s="12">
        <v>6711</v>
      </c>
      <c r="F41" s="13">
        <v>34</v>
      </c>
      <c r="H41" s="9" t="s">
        <v>25</v>
      </c>
      <c r="I41" s="26">
        <v>-1.5976742355586899E-2</v>
      </c>
      <c r="J41" s="21"/>
      <c r="L41" t="s">
        <v>193</v>
      </c>
    </row>
    <row r="42" spans="2:13" ht="15" x14ac:dyDescent="0.25">
      <c r="B42" s="9" t="s">
        <v>26</v>
      </c>
      <c r="C42" s="14">
        <v>0.12859484428550141</v>
      </c>
      <c r="D42" s="15">
        <v>0.33477591085540004</v>
      </c>
      <c r="E42" s="12">
        <v>6711</v>
      </c>
      <c r="F42" s="13">
        <v>0</v>
      </c>
      <c r="H42" s="9" t="s">
        <v>26</v>
      </c>
      <c r="I42" s="26">
        <v>6.7084495805846578E-2</v>
      </c>
      <c r="J42" s="21"/>
      <c r="L42">
        <f t="shared" si="2"/>
        <v>0.17461762814521045</v>
      </c>
      <c r="M42">
        <f t="shared" si="1"/>
        <v>-2.576864108914443E-2</v>
      </c>
    </row>
    <row r="43" spans="2:13" ht="15" x14ac:dyDescent="0.25">
      <c r="B43" s="9" t="s">
        <v>27</v>
      </c>
      <c r="C43" s="14">
        <v>0.12174042616599613</v>
      </c>
      <c r="D43" s="15">
        <v>0.32701013620936015</v>
      </c>
      <c r="E43" s="12">
        <v>6711</v>
      </c>
      <c r="F43" s="13">
        <v>0</v>
      </c>
      <c r="H43" s="9" t="s">
        <v>27</v>
      </c>
      <c r="I43" s="26">
        <v>1.789091863570922E-2</v>
      </c>
      <c r="J43" s="21"/>
      <c r="L43">
        <f t="shared" si="2"/>
        <v>4.805010254005411E-2</v>
      </c>
      <c r="M43">
        <f t="shared" si="1"/>
        <v>-6.6604909696681728E-3</v>
      </c>
    </row>
    <row r="44" spans="2:13" ht="15" x14ac:dyDescent="0.25">
      <c r="B44" s="9" t="s">
        <v>28</v>
      </c>
      <c r="C44" s="14">
        <v>0.40232454179704957</v>
      </c>
      <c r="D44" s="15">
        <v>0.49040324311389383</v>
      </c>
      <c r="E44" s="12">
        <v>6711</v>
      </c>
      <c r="F44" s="13">
        <v>0</v>
      </c>
      <c r="H44" s="9" t="s">
        <v>28</v>
      </c>
      <c r="I44" s="26">
        <v>-2.491502322470306E-2</v>
      </c>
      <c r="J44" s="21"/>
      <c r="L44">
        <f t="shared" si="2"/>
        <v>-3.0365007024440019E-2</v>
      </c>
      <c r="M44">
        <f t="shared" si="1"/>
        <v>2.0440169275988043E-2</v>
      </c>
    </row>
    <row r="45" spans="2:13" ht="15" x14ac:dyDescent="0.25">
      <c r="B45" s="9" t="s">
        <v>29</v>
      </c>
      <c r="C45" s="14">
        <v>0.13053196244970944</v>
      </c>
      <c r="D45" s="15">
        <v>0.33691287196055281</v>
      </c>
      <c r="E45" s="12">
        <v>6711</v>
      </c>
      <c r="F45" s="13">
        <v>0</v>
      </c>
      <c r="H45" s="9" t="s">
        <v>29</v>
      </c>
      <c r="I45" s="26">
        <v>-9.5481722443866591E-3</v>
      </c>
      <c r="J45" s="21"/>
      <c r="L45">
        <f t="shared" si="2"/>
        <v>-2.4640882775446571E-2</v>
      </c>
      <c r="M45">
        <f t="shared" si="1"/>
        <v>3.6992996248999478E-3</v>
      </c>
    </row>
    <row r="46" spans="2:13" ht="15" x14ac:dyDescent="0.25">
      <c r="B46" s="9" t="s">
        <v>30</v>
      </c>
      <c r="C46" s="14">
        <v>4.1871554164804065E-2</v>
      </c>
      <c r="D46" s="15">
        <v>0.20031052394453613</v>
      </c>
      <c r="E46" s="12">
        <v>6711</v>
      </c>
      <c r="F46" s="13">
        <v>0</v>
      </c>
      <c r="H46" s="9" t="s">
        <v>30</v>
      </c>
      <c r="I46" s="26">
        <v>-1.5975805635983005E-2</v>
      </c>
      <c r="J46" s="21"/>
      <c r="L46">
        <f t="shared" si="2"/>
        <v>-7.6415724563767162E-2</v>
      </c>
      <c r="M46">
        <f t="shared" si="1"/>
        <v>3.3394741216825163E-3</v>
      </c>
    </row>
    <row r="47" spans="2:13" ht="15" x14ac:dyDescent="0.25">
      <c r="B47" s="9" t="s">
        <v>31</v>
      </c>
      <c r="C47" s="14">
        <v>2.7715690657130088E-2</v>
      </c>
      <c r="D47" s="15">
        <v>0.16416926379208535</v>
      </c>
      <c r="E47" s="12">
        <v>6711</v>
      </c>
      <c r="F47" s="13">
        <v>0</v>
      </c>
      <c r="H47" s="9" t="s">
        <v>31</v>
      </c>
      <c r="I47" s="26">
        <v>-2.4708553331931348E-2</v>
      </c>
      <c r="J47" s="21"/>
      <c r="L47">
        <f t="shared" si="2"/>
        <v>-0.146335179657159</v>
      </c>
      <c r="M47">
        <f t="shared" si="1"/>
        <v>4.1713936270086705E-3</v>
      </c>
    </row>
    <row r="48" spans="2:13" ht="15" x14ac:dyDescent="0.25">
      <c r="B48" s="9" t="s">
        <v>32</v>
      </c>
      <c r="C48" s="14">
        <v>6.3179853971092242E-2</v>
      </c>
      <c r="D48" s="15">
        <v>0.2433042969442038</v>
      </c>
      <c r="E48" s="12">
        <v>6711</v>
      </c>
      <c r="F48" s="13">
        <v>0</v>
      </c>
      <c r="H48" s="9" t="s">
        <v>32</v>
      </c>
      <c r="I48" s="26">
        <v>-6.2983979976697487E-3</v>
      </c>
      <c r="J48" s="21"/>
      <c r="L48">
        <f t="shared" si="2"/>
        <v>-2.4251384813307627E-2</v>
      </c>
      <c r="M48">
        <f t="shared" si="1"/>
        <v>1.6355315986706597E-3</v>
      </c>
    </row>
    <row r="49" spans="2:13" ht="15" x14ac:dyDescent="0.25">
      <c r="B49" s="9" t="s">
        <v>33</v>
      </c>
      <c r="C49" s="14">
        <v>3.9338399642378188E-2</v>
      </c>
      <c r="D49" s="15">
        <v>0.19441327624749313</v>
      </c>
      <c r="E49" s="12">
        <v>6711</v>
      </c>
      <c r="F49" s="13">
        <v>0</v>
      </c>
      <c r="H49" s="9" t="s">
        <v>33</v>
      </c>
      <c r="I49" s="26">
        <v>-2.2391495394947072E-2</v>
      </c>
      <c r="J49" s="21"/>
      <c r="L49">
        <f t="shared" si="2"/>
        <v>-0.11064393448689461</v>
      </c>
      <c r="M49">
        <f t="shared" si="1"/>
        <v>4.5307893135629251E-3</v>
      </c>
    </row>
    <row r="50" spans="2:13" ht="15" x14ac:dyDescent="0.25">
      <c r="B50" s="9" t="s">
        <v>35</v>
      </c>
      <c r="C50" s="14">
        <v>8.9405453732677696E-4</v>
      </c>
      <c r="D50" s="15">
        <v>2.9889602319071683E-2</v>
      </c>
      <c r="E50" s="12">
        <v>6711</v>
      </c>
      <c r="F50" s="13">
        <v>0</v>
      </c>
      <c r="H50" s="9" t="s">
        <v>35</v>
      </c>
      <c r="I50" s="26">
        <v>-6.9876808163441809E-4</v>
      </c>
      <c r="J50" s="21"/>
      <c r="L50">
        <f t="shared" si="2"/>
        <v>-2.3357398248655476E-2</v>
      </c>
      <c r="M50">
        <f t="shared" si="1"/>
        <v>2.0901474942868439E-5</v>
      </c>
    </row>
    <row r="51" spans="2:13" ht="15" x14ac:dyDescent="0.25">
      <c r="B51" s="9" t="s">
        <v>36</v>
      </c>
      <c r="C51" s="14">
        <v>1.4900908955446283E-4</v>
      </c>
      <c r="D51" s="15">
        <v>1.2206927932713491E-2</v>
      </c>
      <c r="E51" s="12">
        <v>6711</v>
      </c>
      <c r="F51" s="13">
        <v>0</v>
      </c>
      <c r="H51" s="9" t="s">
        <v>36</v>
      </c>
      <c r="I51" s="26">
        <v>1.4545538372592592E-3</v>
      </c>
      <c r="J51" s="21"/>
      <c r="L51">
        <f t="shared" si="2"/>
        <v>0.11914030323868513</v>
      </c>
      <c r="M51">
        <f t="shared" si="1"/>
        <v>-1.7755633865675878E-5</v>
      </c>
    </row>
    <row r="52" spans="2:13" ht="24" x14ac:dyDescent="0.25">
      <c r="B52" s="9" t="s">
        <v>173</v>
      </c>
      <c r="C52" s="14">
        <v>4.1722545075249589E-3</v>
      </c>
      <c r="D52" s="15">
        <v>6.4462904077112179E-2</v>
      </c>
      <c r="E52" s="12">
        <v>6711</v>
      </c>
      <c r="F52" s="13">
        <v>0</v>
      </c>
      <c r="H52" s="9" t="s">
        <v>173</v>
      </c>
      <c r="I52" s="26">
        <v>-2.3873379298253736E-3</v>
      </c>
      <c r="J52" s="21"/>
      <c r="L52">
        <f t="shared" si="2"/>
        <v>-3.6879774227093376E-2</v>
      </c>
      <c r="M52">
        <f t="shared" si="1"/>
        <v>1.5451648636220476E-4</v>
      </c>
    </row>
    <row r="53" spans="2:13" ht="24" x14ac:dyDescent="0.25">
      <c r="B53" s="9" t="s">
        <v>34</v>
      </c>
      <c r="C53" s="14">
        <v>1.1920727164357029E-2</v>
      </c>
      <c r="D53" s="15">
        <v>0.10853745349763468</v>
      </c>
      <c r="E53" s="12">
        <v>6711</v>
      </c>
      <c r="F53" s="13">
        <v>0</v>
      </c>
      <c r="H53" s="9" t="s">
        <v>34</v>
      </c>
      <c r="I53" s="26">
        <v>-1.4583969148215681E-2</v>
      </c>
      <c r="J53" s="21"/>
      <c r="L53">
        <f t="shared" si="2"/>
        <v>-0.13276631399262043</v>
      </c>
      <c r="M53">
        <f t="shared" si="1"/>
        <v>1.6017652117945463E-3</v>
      </c>
    </row>
    <row r="54" spans="2:13" ht="15" x14ac:dyDescent="0.25">
      <c r="B54" s="9" t="s">
        <v>37</v>
      </c>
      <c r="C54" s="14">
        <v>1.6092981671881983E-2</v>
      </c>
      <c r="D54" s="15">
        <v>0.12584258966655379</v>
      </c>
      <c r="E54" s="12">
        <v>6711</v>
      </c>
      <c r="F54" s="13">
        <v>0</v>
      </c>
      <c r="H54" s="9" t="s">
        <v>37</v>
      </c>
      <c r="I54" s="26">
        <v>1.9212503070150322E-2</v>
      </c>
      <c r="J54" s="21"/>
      <c r="L54">
        <f t="shared" si="2"/>
        <v>0.15021398288496524</v>
      </c>
      <c r="M54">
        <f t="shared" si="1"/>
        <v>-2.4569302062057014E-3</v>
      </c>
    </row>
    <row r="55" spans="2:13" ht="15" x14ac:dyDescent="0.25">
      <c r="B55" s="9" t="s">
        <v>38</v>
      </c>
      <c r="C55" s="14">
        <v>1.1473699895693638E-2</v>
      </c>
      <c r="D55" s="15">
        <v>0.10650701586011407</v>
      </c>
      <c r="E55" s="12">
        <v>6711</v>
      </c>
      <c r="F55" s="13">
        <v>0</v>
      </c>
      <c r="H55" s="9" t="s">
        <v>38</v>
      </c>
      <c r="I55" s="26">
        <v>-3.8415834019491471E-3</v>
      </c>
      <c r="J55" s="21"/>
      <c r="L55">
        <f t="shared" si="2"/>
        <v>-3.5654986633542857E-2</v>
      </c>
      <c r="M55">
        <f t="shared" si="1"/>
        <v>4.138429259545976E-4</v>
      </c>
    </row>
    <row r="56" spans="2:13" ht="15" x14ac:dyDescent="0.25">
      <c r="B56" s="9" t="s">
        <v>39</v>
      </c>
      <c r="C56" s="14">
        <v>1.6092981671881987E-2</v>
      </c>
      <c r="D56" s="15">
        <v>0.12584258966655421</v>
      </c>
      <c r="E56" s="12">
        <v>6711</v>
      </c>
      <c r="F56" s="13">
        <v>0</v>
      </c>
      <c r="H56" s="9" t="s">
        <v>39</v>
      </c>
      <c r="I56" s="26">
        <v>2.4197857460714817E-2</v>
      </c>
      <c r="J56" s="21"/>
      <c r="L56">
        <f t="shared" si="2"/>
        <v>0.18919224284231656</v>
      </c>
      <c r="M56">
        <f t="shared" si="1"/>
        <v>-3.094466489015628E-3</v>
      </c>
    </row>
    <row r="57" spans="2:13" ht="15" x14ac:dyDescent="0.25">
      <c r="B57" s="9" t="s">
        <v>40</v>
      </c>
      <c r="C57" s="14">
        <v>0.16569810758456263</v>
      </c>
      <c r="D57" s="15">
        <v>0.37183712448924672</v>
      </c>
      <c r="E57" s="12">
        <v>6711</v>
      </c>
      <c r="F57" s="13">
        <v>0</v>
      </c>
      <c r="H57" s="9" t="s">
        <v>40</v>
      </c>
      <c r="I57" s="26">
        <v>8.0404117556485716E-2</v>
      </c>
      <c r="J57" s="21"/>
      <c r="L57">
        <f t="shared" si="2"/>
        <v>0.18040508334801644</v>
      </c>
      <c r="M57">
        <f t="shared" si="1"/>
        <v>-3.5829693281477809E-2</v>
      </c>
    </row>
    <row r="58" spans="2:13" ht="15" x14ac:dyDescent="0.25">
      <c r="B58" s="9" t="s">
        <v>41</v>
      </c>
      <c r="C58" s="14">
        <v>1.5794963492773061E-2</v>
      </c>
      <c r="D58" s="15">
        <v>0.12469081515679421</v>
      </c>
      <c r="E58" s="12">
        <v>6711</v>
      </c>
      <c r="F58" s="13">
        <v>0</v>
      </c>
      <c r="H58" s="9" t="s">
        <v>41</v>
      </c>
      <c r="I58" s="26">
        <v>1.1654200582388537E-2</v>
      </c>
      <c r="J58" s="21"/>
      <c r="L58">
        <f t="shared" si="2"/>
        <v>9.198851491370065E-2</v>
      </c>
      <c r="M58">
        <f t="shared" si="1"/>
        <v>-1.4762729115597683E-3</v>
      </c>
    </row>
    <row r="59" spans="2:13" ht="15" x14ac:dyDescent="0.25">
      <c r="B59" s="9" t="s">
        <v>174</v>
      </c>
      <c r="C59" s="14">
        <v>2.9801817910892565E-4</v>
      </c>
      <c r="D59" s="15">
        <v>1.7261916610657162E-2</v>
      </c>
      <c r="E59" s="12">
        <v>6711</v>
      </c>
      <c r="F59" s="13">
        <v>0</v>
      </c>
      <c r="H59" s="9" t="s">
        <v>174</v>
      </c>
      <c r="I59" s="26">
        <v>1.6113139709619405E-3</v>
      </c>
      <c r="J59" s="21"/>
      <c r="L59">
        <f t="shared" si="2"/>
        <v>9.3317202628116339E-2</v>
      </c>
      <c r="M59">
        <f t="shared" si="1"/>
        <v>-2.7818513229428036E-5</v>
      </c>
    </row>
    <row r="60" spans="2:13" ht="15" x14ac:dyDescent="0.25">
      <c r="B60" s="9" t="s">
        <v>42</v>
      </c>
      <c r="C60" s="14">
        <v>1.9818208910743554E-2</v>
      </c>
      <c r="D60" s="15">
        <v>0.13938558930514194</v>
      </c>
      <c r="E60" s="12">
        <v>6711</v>
      </c>
      <c r="F60" s="13">
        <v>0</v>
      </c>
      <c r="H60" s="9" t="s">
        <v>42</v>
      </c>
      <c r="I60" s="26">
        <v>4.8484605531458865E-3</v>
      </c>
      <c r="J60" s="21"/>
      <c r="L60">
        <f t="shared" si="2"/>
        <v>3.4095151246979205E-2</v>
      </c>
      <c r="M60">
        <f t="shared" si="1"/>
        <v>-6.8936684643481824E-4</v>
      </c>
    </row>
    <row r="61" spans="2:13" ht="15" x14ac:dyDescent="0.25">
      <c r="B61" s="9" t="s">
        <v>43</v>
      </c>
      <c r="C61" s="14">
        <v>0.61332141260616879</v>
      </c>
      <c r="D61" s="15">
        <v>0.48702525750472564</v>
      </c>
      <c r="E61" s="12">
        <v>6711</v>
      </c>
      <c r="F61" s="13">
        <v>0</v>
      </c>
      <c r="H61" s="9" t="s">
        <v>43</v>
      </c>
      <c r="I61" s="26">
        <v>-3.0438198327177774E-2</v>
      </c>
      <c r="J61" s="21"/>
      <c r="L61">
        <f t="shared" si="2"/>
        <v>-2.4166712815407061E-2</v>
      </c>
      <c r="M61">
        <f t="shared" si="1"/>
        <v>3.8331479748830596E-2</v>
      </c>
    </row>
    <row r="62" spans="2:13" ht="15" x14ac:dyDescent="0.25">
      <c r="B62" s="9" t="s">
        <v>44</v>
      </c>
      <c r="C62" s="14">
        <v>0.15139323498733423</v>
      </c>
      <c r="D62" s="15">
        <v>0.35845846333064141</v>
      </c>
      <c r="E62" s="12">
        <v>6711</v>
      </c>
      <c r="F62" s="13">
        <v>0</v>
      </c>
      <c r="H62" s="9" t="s">
        <v>44</v>
      </c>
      <c r="I62" s="26">
        <v>-5.0116411469790546E-2</v>
      </c>
      <c r="J62" s="21"/>
      <c r="L62">
        <f t="shared" si="2"/>
        <v>-0.11864450183784286</v>
      </c>
      <c r="M62">
        <f t="shared" si="1"/>
        <v>2.1166429125065559E-2</v>
      </c>
    </row>
    <row r="63" spans="2:13" ht="15" x14ac:dyDescent="0.25">
      <c r="B63" s="9" t="s">
        <v>45</v>
      </c>
      <c r="C63" s="14">
        <v>8.9405453732677696E-4</v>
      </c>
      <c r="D63" s="15">
        <v>2.9889602319071458E-2</v>
      </c>
      <c r="E63" s="12">
        <v>6711</v>
      </c>
      <c r="F63" s="13">
        <v>0</v>
      </c>
      <c r="H63" s="9" t="s">
        <v>45</v>
      </c>
      <c r="I63" s="26">
        <v>2.6759942515608604E-3</v>
      </c>
      <c r="J63" s="21"/>
      <c r="L63">
        <f t="shared" si="2"/>
        <v>8.9449225125771067E-2</v>
      </c>
      <c r="M63">
        <f t="shared" si="1"/>
        <v>-8.0044049329549066E-5</v>
      </c>
    </row>
    <row r="64" spans="2:13" ht="15" x14ac:dyDescent="0.25">
      <c r="B64" s="9" t="s">
        <v>46</v>
      </c>
      <c r="C64" s="14">
        <v>1.7881090746535537E-3</v>
      </c>
      <c r="D64" s="15">
        <v>4.2251363863212994E-2</v>
      </c>
      <c r="E64" s="12">
        <v>6711</v>
      </c>
      <c r="F64" s="13">
        <v>0</v>
      </c>
      <c r="H64" s="9" t="s">
        <v>46</v>
      </c>
      <c r="I64" s="26">
        <v>2.0043762957616394E-4</v>
      </c>
      <c r="J64" s="21"/>
      <c r="L64">
        <f t="shared" si="2"/>
        <v>4.7354501000148727E-3</v>
      </c>
      <c r="M64">
        <f t="shared" si="1"/>
        <v>-8.4826692342407032E-6</v>
      </c>
    </row>
    <row r="65" spans="2:13" ht="15" x14ac:dyDescent="0.25">
      <c r="B65" s="9" t="s">
        <v>47</v>
      </c>
      <c r="C65" s="14">
        <v>1.2665772612129339E-2</v>
      </c>
      <c r="D65" s="15">
        <v>0.11183565846774356</v>
      </c>
      <c r="E65" s="12">
        <v>6711</v>
      </c>
      <c r="F65" s="13">
        <v>0</v>
      </c>
      <c r="H65" s="9" t="s">
        <v>47</v>
      </c>
      <c r="I65" s="26">
        <v>-1.9913408442661252E-2</v>
      </c>
      <c r="J65" s="21"/>
      <c r="L65">
        <f t="shared" si="2"/>
        <v>-0.17580430078180181</v>
      </c>
      <c r="M65">
        <f t="shared" si="1"/>
        <v>2.2552619327577952E-3</v>
      </c>
    </row>
    <row r="66" spans="2:13" ht="15" x14ac:dyDescent="0.25">
      <c r="B66" s="9" t="s">
        <v>48</v>
      </c>
      <c r="C66" s="14">
        <v>5.9603635821785131E-4</v>
      </c>
      <c r="D66" s="15">
        <v>2.4408397612379906E-2</v>
      </c>
      <c r="E66" s="12">
        <v>6711</v>
      </c>
      <c r="F66" s="13">
        <v>0</v>
      </c>
      <c r="H66" s="9" t="s">
        <v>48</v>
      </c>
      <c r="I66" s="26">
        <v>-1.2189314033397567E-3</v>
      </c>
      <c r="J66" s="21"/>
      <c r="L66">
        <f t="shared" si="2"/>
        <v>-4.9909252350400952E-2</v>
      </c>
      <c r="M66">
        <f t="shared" si="1"/>
        <v>2.9765470314835814E-5</v>
      </c>
    </row>
    <row r="67" spans="2:13" ht="24" x14ac:dyDescent="0.25">
      <c r="B67" s="9" t="s">
        <v>49</v>
      </c>
      <c r="C67" s="14">
        <v>0.43018924154373417</v>
      </c>
      <c r="D67" s="15">
        <v>0.49513936373270162</v>
      </c>
      <c r="E67" s="12">
        <v>6711</v>
      </c>
      <c r="F67" s="13">
        <v>0</v>
      </c>
      <c r="H67" s="9" t="s">
        <v>49</v>
      </c>
      <c r="I67" s="26">
        <v>-2.1759708708864959E-2</v>
      </c>
      <c r="J67" s="21"/>
      <c r="L67">
        <f t="shared" si="2"/>
        <v>-2.5041265210089907E-2</v>
      </c>
      <c r="M67">
        <f t="shared" si="1"/>
        <v>1.8905369419856061E-2</v>
      </c>
    </row>
    <row r="68" spans="2:13" ht="15" x14ac:dyDescent="0.25">
      <c r="B68" s="9" t="s">
        <v>175</v>
      </c>
      <c r="C68" s="14">
        <v>1.3410818059901655E-3</v>
      </c>
      <c r="D68" s="15">
        <v>3.659894671581794E-2</v>
      </c>
      <c r="E68" s="12">
        <v>6711</v>
      </c>
      <c r="F68" s="13">
        <v>0</v>
      </c>
      <c r="H68" s="9" t="s">
        <v>175</v>
      </c>
      <c r="I68" s="26">
        <v>2.2075349029490273E-3</v>
      </c>
      <c r="J68" s="21"/>
      <c r="L68">
        <f t="shared" si="2"/>
        <v>6.0236007204594898E-2</v>
      </c>
      <c r="M68">
        <f t="shared" si="1"/>
        <v>-8.0889893291756813E-5</v>
      </c>
    </row>
    <row r="69" spans="2:13" ht="15" x14ac:dyDescent="0.25">
      <c r="B69" s="9" t="s">
        <v>176</v>
      </c>
      <c r="C69" s="14">
        <v>1.6689018030099836E-2</v>
      </c>
      <c r="D69" s="15">
        <v>0.12811299849974184</v>
      </c>
      <c r="E69" s="12">
        <v>6711</v>
      </c>
      <c r="F69" s="13">
        <v>0</v>
      </c>
      <c r="H69" s="9" t="s">
        <v>176</v>
      </c>
      <c r="I69" s="26">
        <v>1.1785694821421437E-2</v>
      </c>
      <c r="J69" s="21"/>
      <c r="L69">
        <f t="shared" si="2"/>
        <v>9.0459229615742959E-2</v>
      </c>
      <c r="M69">
        <f t="shared" si="1"/>
        <v>-1.5352983356513427E-3</v>
      </c>
    </row>
    <row r="70" spans="2:13" ht="24" x14ac:dyDescent="0.25">
      <c r="B70" s="9" t="s">
        <v>50</v>
      </c>
      <c r="C70" s="14">
        <v>5.8113544926240504E-3</v>
      </c>
      <c r="D70" s="15">
        <v>7.6016075222406915E-2</v>
      </c>
      <c r="E70" s="12">
        <v>6711</v>
      </c>
      <c r="F70" s="13">
        <v>0</v>
      </c>
      <c r="H70" s="9" t="s">
        <v>50</v>
      </c>
      <c r="I70" s="26">
        <v>5.9146912709940516E-3</v>
      </c>
      <c r="J70" s="21"/>
      <c r="L70">
        <f t="shared" si="2"/>
        <v>7.7356255056569415E-2</v>
      </c>
      <c r="M70">
        <f t="shared" si="1"/>
        <v>-4.5217235419757311E-4</v>
      </c>
    </row>
    <row r="71" spans="2:13" ht="15" x14ac:dyDescent="0.25">
      <c r="B71" s="9" t="s">
        <v>51</v>
      </c>
      <c r="C71" s="14">
        <v>1.1175681716584712E-2</v>
      </c>
      <c r="D71" s="15">
        <v>0.10513055106722377</v>
      </c>
      <c r="E71" s="12">
        <v>6711</v>
      </c>
      <c r="F71" s="13">
        <v>0</v>
      </c>
      <c r="H71" s="9" t="s">
        <v>51</v>
      </c>
      <c r="I71" s="26">
        <v>3.0136072227559215E-3</v>
      </c>
      <c r="J71" s="21"/>
      <c r="L71">
        <f t="shared" si="2"/>
        <v>2.8345025088950034E-2</v>
      </c>
      <c r="M71">
        <f t="shared" si="1"/>
        <v>-3.2035516601435388E-4</v>
      </c>
    </row>
    <row r="72" spans="2:13" ht="24" x14ac:dyDescent="0.25">
      <c r="B72" s="9" t="s">
        <v>52</v>
      </c>
      <c r="C72" s="14">
        <v>0.32305170615407536</v>
      </c>
      <c r="D72" s="15">
        <v>0.46767712457969807</v>
      </c>
      <c r="E72" s="12">
        <v>6711</v>
      </c>
      <c r="F72" s="13">
        <v>0</v>
      </c>
      <c r="H72" s="9" t="s">
        <v>52</v>
      </c>
      <c r="I72" s="26">
        <v>-1.2965846499707712E-2</v>
      </c>
      <c r="J72" s="21"/>
      <c r="L72">
        <f t="shared" si="2"/>
        <v>-1.8767665136782935E-2</v>
      </c>
      <c r="M72">
        <f t="shared" ref="M72:M123" si="5">((0-C72)/D72)*I72</f>
        <v>8.9562619450903359E-3</v>
      </c>
    </row>
    <row r="73" spans="2:13" ht="24" x14ac:dyDescent="0.25">
      <c r="B73" s="9" t="s">
        <v>53</v>
      </c>
      <c r="C73" s="14">
        <v>6.8991208463716286E-2</v>
      </c>
      <c r="D73" s="15">
        <v>0.25345807170117152</v>
      </c>
      <c r="E73" s="12">
        <v>6711</v>
      </c>
      <c r="F73" s="13">
        <v>0</v>
      </c>
      <c r="H73" s="9" t="s">
        <v>53</v>
      </c>
      <c r="I73" s="26">
        <v>-2.7744389879901996E-2</v>
      </c>
      <c r="J73" s="21"/>
      <c r="L73">
        <f t="shared" si="2"/>
        <v>-0.1019114156461077</v>
      </c>
      <c r="M73">
        <f t="shared" si="5"/>
        <v>7.5520143156446642E-3</v>
      </c>
    </row>
    <row r="74" spans="2:13" ht="24" x14ac:dyDescent="0.25">
      <c r="B74" s="9" t="s">
        <v>54</v>
      </c>
      <c r="C74" s="14">
        <v>7.4504544777231408E-4</v>
      </c>
      <c r="D74" s="15">
        <v>2.7287383667474813E-2</v>
      </c>
      <c r="E74" s="12">
        <v>6711</v>
      </c>
      <c r="F74" s="13">
        <v>0</v>
      </c>
      <c r="H74" s="9" t="s">
        <v>54</v>
      </c>
      <c r="I74" s="26">
        <v>1.4160483342520104E-3</v>
      </c>
      <c r="J74" s="21"/>
      <c r="L74">
        <f t="shared" si="2"/>
        <v>5.1855221120863673E-2</v>
      </c>
      <c r="M74">
        <f t="shared" si="5"/>
        <v>-3.8663302356742967E-5</v>
      </c>
    </row>
    <row r="75" spans="2:13" ht="15" x14ac:dyDescent="0.25">
      <c r="B75" s="9" t="s">
        <v>55</v>
      </c>
      <c r="C75" s="14">
        <v>2.9801817910892565E-4</v>
      </c>
      <c r="D75" s="15">
        <v>1.7261916610657145E-2</v>
      </c>
      <c r="E75" s="12">
        <v>6711</v>
      </c>
      <c r="F75" s="13">
        <v>0</v>
      </c>
      <c r="H75" s="9" t="s">
        <v>55</v>
      </c>
      <c r="I75" s="26">
        <v>-5.0589492346703169E-4</v>
      </c>
      <c r="J75" s="21"/>
      <c r="L75">
        <f t="shared" si="2"/>
        <v>-2.9298262121767161E-2</v>
      </c>
      <c r="M75">
        <f t="shared" si="5"/>
        <v>8.7340176246138517E-6</v>
      </c>
    </row>
    <row r="76" spans="2:13" ht="15" x14ac:dyDescent="0.25">
      <c r="B76" s="9" t="s">
        <v>56</v>
      </c>
      <c r="C76" s="14">
        <v>0.15556548949485918</v>
      </c>
      <c r="D76" s="15">
        <v>0.36246992351046747</v>
      </c>
      <c r="E76" s="12">
        <v>6711</v>
      </c>
      <c r="F76" s="13">
        <v>0</v>
      </c>
      <c r="H76" s="9" t="s">
        <v>56</v>
      </c>
      <c r="I76" s="26">
        <v>-6.6277326342653903E-2</v>
      </c>
      <c r="J76" s="21"/>
      <c r="L76">
        <f t="shared" si="2"/>
        <v>-0.15440415327627094</v>
      </c>
      <c r="M76">
        <f t="shared" si="5"/>
        <v>2.8445021355289722E-2</v>
      </c>
    </row>
    <row r="77" spans="2:13" ht="24" x14ac:dyDescent="0.25">
      <c r="B77" s="9" t="s">
        <v>57</v>
      </c>
      <c r="C77" s="14">
        <v>3.2781999701981816E-3</v>
      </c>
      <c r="D77" s="15">
        <v>5.7165901794397185E-2</v>
      </c>
      <c r="E77" s="12">
        <v>6711</v>
      </c>
      <c r="F77" s="13">
        <v>0</v>
      </c>
      <c r="H77" s="9" t="s">
        <v>57</v>
      </c>
      <c r="I77" s="26">
        <v>-3.8674337810408505E-3</v>
      </c>
      <c r="J77" s="21"/>
      <c r="L77">
        <f t="shared" si="2"/>
        <v>-6.7431028615609151E-2</v>
      </c>
      <c r="M77">
        <f t="shared" si="5"/>
        <v>2.2177943332985514E-4</v>
      </c>
    </row>
    <row r="78" spans="2:13" ht="15" x14ac:dyDescent="0.25">
      <c r="B78" s="9" t="s">
        <v>58</v>
      </c>
      <c r="C78" s="14">
        <v>8.9405453732677696E-4</v>
      </c>
      <c r="D78" s="15">
        <v>2.9889602319071468E-2</v>
      </c>
      <c r="E78" s="12">
        <v>6711</v>
      </c>
      <c r="F78" s="13">
        <v>0</v>
      </c>
      <c r="H78" s="9" t="s">
        <v>58</v>
      </c>
      <c r="I78" s="26">
        <v>3.8152824421553784E-3</v>
      </c>
      <c r="J78" s="21"/>
      <c r="L78">
        <f t="shared" si="2"/>
        <v>0.12753168579779228</v>
      </c>
      <c r="M78">
        <f t="shared" si="5"/>
        <v>-1.1412231391301323E-4</v>
      </c>
    </row>
    <row r="79" spans="2:13" ht="15" x14ac:dyDescent="0.25">
      <c r="B79" s="9" t="s">
        <v>59</v>
      </c>
      <c r="C79" s="14">
        <v>3.6507226940843393E-2</v>
      </c>
      <c r="D79" s="15">
        <v>0.18756250002524871</v>
      </c>
      <c r="E79" s="12">
        <v>6711</v>
      </c>
      <c r="F79" s="13">
        <v>0</v>
      </c>
      <c r="H79" s="9" t="s">
        <v>59</v>
      </c>
      <c r="I79" s="26">
        <v>-1.9303602928697054E-3</v>
      </c>
      <c r="J79" s="21"/>
      <c r="L79">
        <f t="shared" si="2"/>
        <v>-9.9160983209860692E-3</v>
      </c>
      <c r="M79">
        <f t="shared" si="5"/>
        <v>3.7572596483785754E-4</v>
      </c>
    </row>
    <row r="80" spans="2:13" ht="15" x14ac:dyDescent="0.25">
      <c r="B80" s="9" t="s">
        <v>60</v>
      </c>
      <c r="C80" s="14">
        <v>9.0001490090895545E-2</v>
      </c>
      <c r="D80" s="15">
        <v>0.28620521958483197</v>
      </c>
      <c r="E80" s="12">
        <v>6711</v>
      </c>
      <c r="F80" s="13">
        <v>0</v>
      </c>
      <c r="H80" s="9" t="s">
        <v>60</v>
      </c>
      <c r="I80" s="26">
        <v>6.6723032021615752E-2</v>
      </c>
      <c r="J80" s="21"/>
      <c r="L80">
        <f t="shared" si="2"/>
        <v>0.21214798180258507</v>
      </c>
      <c r="M80">
        <f t="shared" si="5"/>
        <v>-2.0982050271616405E-2</v>
      </c>
    </row>
    <row r="81" spans="2:13" ht="15" x14ac:dyDescent="0.25">
      <c r="B81" s="9" t="s">
        <v>61</v>
      </c>
      <c r="C81" s="14">
        <v>0.65325584860676511</v>
      </c>
      <c r="D81" s="15">
        <v>0.47596890900664524</v>
      </c>
      <c r="E81" s="12">
        <v>6711</v>
      </c>
      <c r="F81" s="13">
        <v>0</v>
      </c>
      <c r="H81" s="9" t="s">
        <v>61</v>
      </c>
      <c r="I81" s="26">
        <v>4.2891746879146538E-3</v>
      </c>
      <c r="J81" s="21"/>
      <c r="L81">
        <f t="shared" si="2"/>
        <v>3.1246709799642516E-3</v>
      </c>
      <c r="M81">
        <f t="shared" si="5"/>
        <v>-5.8867888165721029E-3</v>
      </c>
    </row>
    <row r="82" spans="2:13" ht="15" x14ac:dyDescent="0.25">
      <c r="B82" s="9" t="s">
        <v>62</v>
      </c>
      <c r="C82" s="14">
        <v>5.3643272239606618E-2</v>
      </c>
      <c r="D82" s="15">
        <v>0.22532917533442334</v>
      </c>
      <c r="E82" s="12">
        <v>6711</v>
      </c>
      <c r="F82" s="13">
        <v>0</v>
      </c>
      <c r="H82" s="9" t="s">
        <v>62</v>
      </c>
      <c r="I82" s="26">
        <v>1.5139265560351113E-2</v>
      </c>
      <c r="J82" s="21"/>
      <c r="L82">
        <f t="shared" si="2"/>
        <v>6.3583181339592607E-2</v>
      </c>
      <c r="M82">
        <f t="shared" si="5"/>
        <v>-3.604148210085552E-3</v>
      </c>
    </row>
    <row r="83" spans="2:13" ht="15" x14ac:dyDescent="0.25">
      <c r="B83" s="9" t="s">
        <v>63</v>
      </c>
      <c r="C83" s="14">
        <v>6.1093726717329757E-3</v>
      </c>
      <c r="D83" s="15">
        <v>7.7929154765802019E-2</v>
      </c>
      <c r="E83" s="12">
        <v>6711</v>
      </c>
      <c r="F83" s="13">
        <v>0</v>
      </c>
      <c r="H83" s="9" t="s">
        <v>63</v>
      </c>
      <c r="I83" s="26">
        <v>-3.949074535879915E-4</v>
      </c>
      <c r="J83" s="21"/>
      <c r="L83">
        <f t="shared" si="2"/>
        <v>-5.0365593976058054E-3</v>
      </c>
      <c r="M83">
        <f t="shared" si="5"/>
        <v>3.0959360614968211E-5</v>
      </c>
    </row>
    <row r="84" spans="2:13" ht="15" x14ac:dyDescent="0.25">
      <c r="B84" s="9" t="s">
        <v>64</v>
      </c>
      <c r="C84" s="14">
        <v>2.9801817910892565E-4</v>
      </c>
      <c r="D84" s="15">
        <v>1.7261916610657239E-2</v>
      </c>
      <c r="E84" s="12">
        <v>6711</v>
      </c>
      <c r="F84" s="13">
        <v>0</v>
      </c>
      <c r="H84" s="9" t="s">
        <v>64</v>
      </c>
      <c r="I84" s="26">
        <v>7.9204936292341514E-4</v>
      </c>
      <c r="J84" s="21"/>
      <c r="L84">
        <f t="shared" ref="L84:L123" si="6">((1-C84)/D84)*I84</f>
        <v>4.5870533132204981E-2</v>
      </c>
      <c r="M84">
        <f t="shared" si="5"/>
        <v>-1.3674327957133696E-5</v>
      </c>
    </row>
    <row r="85" spans="2:13" ht="24" x14ac:dyDescent="0.25">
      <c r="B85" s="9" t="s">
        <v>65</v>
      </c>
      <c r="C85" s="14">
        <v>3.1738936075100581E-2</v>
      </c>
      <c r="D85" s="15">
        <v>0.17531730085345348</v>
      </c>
      <c r="E85" s="12">
        <v>6711</v>
      </c>
      <c r="F85" s="13">
        <v>0</v>
      </c>
      <c r="H85" s="9" t="s">
        <v>65</v>
      </c>
      <c r="I85" s="26">
        <v>-2.2323021728408606E-2</v>
      </c>
      <c r="J85" s="21"/>
      <c r="L85">
        <f t="shared" si="6"/>
        <v>-0.12328796224643561</v>
      </c>
      <c r="M85">
        <f t="shared" si="5"/>
        <v>4.041295161355922E-3</v>
      </c>
    </row>
    <row r="86" spans="2:13" ht="15" x14ac:dyDescent="0.25">
      <c r="B86" s="9" t="s">
        <v>66</v>
      </c>
      <c r="C86" s="14">
        <v>2.4437490686931899E-2</v>
      </c>
      <c r="D86" s="15">
        <v>0.15441454817030154</v>
      </c>
      <c r="E86" s="12">
        <v>6711</v>
      </c>
      <c r="F86" s="13">
        <v>0</v>
      </c>
      <c r="H86" s="9" t="s">
        <v>66</v>
      </c>
      <c r="I86" s="26">
        <v>-1.1203610413768829E-2</v>
      </c>
      <c r="J86" s="21"/>
      <c r="L86">
        <f t="shared" si="6"/>
        <v>-7.0782335072262753E-2</v>
      </c>
      <c r="M86">
        <f t="shared" si="5"/>
        <v>1.7730720867345485E-3</v>
      </c>
    </row>
    <row r="87" spans="2:13" ht="24" x14ac:dyDescent="0.25">
      <c r="B87" s="9" t="s">
        <v>67</v>
      </c>
      <c r="C87" s="14">
        <v>3.8742363284160332E-3</v>
      </c>
      <c r="D87" s="15">
        <v>6.2127302909709338E-2</v>
      </c>
      <c r="E87" s="12">
        <v>6711</v>
      </c>
      <c r="F87" s="13">
        <v>0</v>
      </c>
      <c r="H87" s="9" t="s">
        <v>67</v>
      </c>
      <c r="I87" s="26">
        <v>4.7056893592168558E-3</v>
      </c>
      <c r="J87" s="21"/>
      <c r="L87">
        <f t="shared" si="6"/>
        <v>7.544924995961115E-2</v>
      </c>
      <c r="M87">
        <f t="shared" si="5"/>
        <v>-2.9344510081524155E-4</v>
      </c>
    </row>
    <row r="88" spans="2:13" ht="15" x14ac:dyDescent="0.25">
      <c r="B88" s="9" t="s">
        <v>68</v>
      </c>
      <c r="C88" s="14">
        <v>5.5729399493369094E-2</v>
      </c>
      <c r="D88" s="15">
        <v>0.22941550970632119</v>
      </c>
      <c r="E88" s="12">
        <v>6711</v>
      </c>
      <c r="F88" s="13">
        <v>0</v>
      </c>
      <c r="H88" s="9" t="s">
        <v>68</v>
      </c>
      <c r="I88" s="26">
        <v>-4.1187566539065634E-2</v>
      </c>
      <c r="J88" s="21"/>
      <c r="L88">
        <f t="shared" si="6"/>
        <v>-0.16952737083485298</v>
      </c>
      <c r="M88">
        <f t="shared" si="5"/>
        <v>1.0005244862274738E-2</v>
      </c>
    </row>
    <row r="89" spans="2:13" ht="15" x14ac:dyDescent="0.25">
      <c r="B89" s="9" t="s">
        <v>69</v>
      </c>
      <c r="C89" s="14">
        <v>1.1920727164357026E-3</v>
      </c>
      <c r="D89" s="15">
        <v>3.4508392072623698E-2</v>
      </c>
      <c r="E89" s="12">
        <v>6711</v>
      </c>
      <c r="F89" s="13">
        <v>0</v>
      </c>
      <c r="H89" s="9" t="s">
        <v>69</v>
      </c>
      <c r="I89" s="26">
        <v>1.1647829582139948E-3</v>
      </c>
      <c r="J89" s="21"/>
      <c r="L89">
        <f t="shared" si="6"/>
        <v>3.3713377597557964E-2</v>
      </c>
      <c r="M89">
        <f t="shared" si="5"/>
        <v>-4.0236762760027407E-5</v>
      </c>
    </row>
    <row r="90" spans="2:13" ht="15" x14ac:dyDescent="0.25">
      <c r="B90" s="9" t="s">
        <v>70</v>
      </c>
      <c r="C90" s="14">
        <v>1.4900908955446283E-4</v>
      </c>
      <c r="D90" s="15">
        <v>1.2206927932713467E-2</v>
      </c>
      <c r="E90" s="12">
        <v>6711</v>
      </c>
      <c r="F90" s="13">
        <v>0</v>
      </c>
      <c r="H90" s="9" t="s">
        <v>70</v>
      </c>
      <c r="I90" s="26">
        <v>-9.5707098562591896E-4</v>
      </c>
      <c r="J90" s="21"/>
      <c r="L90">
        <f t="shared" si="6"/>
        <v>-7.8392235837260085E-2</v>
      </c>
      <c r="M90">
        <f t="shared" si="5"/>
        <v>1.1682896548026839E-5</v>
      </c>
    </row>
    <row r="91" spans="2:13" ht="15" x14ac:dyDescent="0.25">
      <c r="B91" s="9" t="s">
        <v>71</v>
      </c>
      <c r="C91" s="14">
        <v>3.4570108776635376E-2</v>
      </c>
      <c r="D91" s="15">
        <v>0.18270191645893441</v>
      </c>
      <c r="E91" s="12">
        <v>6711</v>
      </c>
      <c r="F91" s="13">
        <v>0</v>
      </c>
      <c r="H91" s="9" t="s">
        <v>71</v>
      </c>
      <c r="I91" s="26">
        <v>-1.4025341020857434E-2</v>
      </c>
      <c r="J91" s="21"/>
      <c r="L91">
        <f t="shared" si="6"/>
        <v>-7.4112432527112859E-2</v>
      </c>
      <c r="M91">
        <f t="shared" si="5"/>
        <v>2.6538176178870481E-3</v>
      </c>
    </row>
    <row r="92" spans="2:13" ht="15" x14ac:dyDescent="0.25">
      <c r="B92" s="9" t="s">
        <v>72</v>
      </c>
      <c r="C92" s="14">
        <v>0.53643272239606621</v>
      </c>
      <c r="D92" s="15">
        <v>0.49870804760627835</v>
      </c>
      <c r="E92" s="12">
        <v>6711</v>
      </c>
      <c r="F92" s="13">
        <v>0</v>
      </c>
      <c r="H92" s="9" t="s">
        <v>72</v>
      </c>
      <c r="I92" s="26">
        <v>6.747214726466827E-2</v>
      </c>
      <c r="J92" s="21"/>
      <c r="L92">
        <f t="shared" si="6"/>
        <v>6.2717816108448565E-2</v>
      </c>
      <c r="M92">
        <f t="shared" si="5"/>
        <v>-7.2576064927809353E-2</v>
      </c>
    </row>
    <row r="93" spans="2:13" ht="15" x14ac:dyDescent="0.25">
      <c r="B93" s="9" t="s">
        <v>73</v>
      </c>
      <c r="C93" s="14">
        <v>7.6739681120548353E-2</v>
      </c>
      <c r="D93" s="15">
        <v>0.2661977863058137</v>
      </c>
      <c r="E93" s="12">
        <v>6711</v>
      </c>
      <c r="F93" s="13">
        <v>0</v>
      </c>
      <c r="H93" s="9" t="s">
        <v>73</v>
      </c>
      <c r="I93" s="26">
        <v>-2.8904165771720773E-2</v>
      </c>
      <c r="J93" s="21"/>
      <c r="L93">
        <f t="shared" si="6"/>
        <v>-0.10024902790395833</v>
      </c>
      <c r="M93">
        <f t="shared" si="5"/>
        <v>8.3325128099642574E-3</v>
      </c>
    </row>
    <row r="94" spans="2:13" ht="15" x14ac:dyDescent="0.25">
      <c r="B94" s="9" t="s">
        <v>74</v>
      </c>
      <c r="C94" s="14">
        <v>3.9934436000596048E-2</v>
      </c>
      <c r="D94" s="15">
        <v>0.19581979122054488</v>
      </c>
      <c r="E94" s="12">
        <v>6711</v>
      </c>
      <c r="F94" s="13">
        <v>0</v>
      </c>
      <c r="H94" s="9" t="s">
        <v>74</v>
      </c>
      <c r="I94" s="26">
        <v>8.6292055956807348E-3</v>
      </c>
      <c r="J94" s="21"/>
      <c r="L94">
        <f t="shared" si="6"/>
        <v>4.2307282044608971E-2</v>
      </c>
      <c r="M94">
        <f t="shared" si="5"/>
        <v>-1.7597938208839374E-3</v>
      </c>
    </row>
    <row r="95" spans="2:13" ht="15" x14ac:dyDescent="0.25">
      <c r="B95" s="9" t="s">
        <v>75</v>
      </c>
      <c r="C95" s="14">
        <v>7.1673372075696615E-2</v>
      </c>
      <c r="D95" s="15">
        <v>0.25796553219766727</v>
      </c>
      <c r="E95" s="12">
        <v>6711</v>
      </c>
      <c r="F95" s="13">
        <v>0</v>
      </c>
      <c r="H95" s="9" t="s">
        <v>75</v>
      </c>
      <c r="I95" s="26">
        <v>-1.8285520189309862E-2</v>
      </c>
      <c r="J95" s="21"/>
      <c r="L95">
        <f t="shared" si="6"/>
        <v>-6.580311389886255E-2</v>
      </c>
      <c r="M95">
        <f t="shared" si="5"/>
        <v>5.0804651340855354E-3</v>
      </c>
    </row>
    <row r="96" spans="2:13" ht="24" x14ac:dyDescent="0.25">
      <c r="B96" s="9" t="s">
        <v>76</v>
      </c>
      <c r="C96" s="14">
        <v>0.11563105349426316</v>
      </c>
      <c r="D96" s="15">
        <v>0.31980580510507428</v>
      </c>
      <c r="E96" s="12">
        <v>6711</v>
      </c>
      <c r="F96" s="13">
        <v>0</v>
      </c>
      <c r="H96" s="9" t="s">
        <v>76</v>
      </c>
      <c r="I96" s="26">
        <v>-1.8149950191769036E-2</v>
      </c>
      <c r="J96" s="21"/>
      <c r="L96">
        <f t="shared" si="6"/>
        <v>-5.0190622165074944E-2</v>
      </c>
      <c r="M96">
        <f t="shared" si="5"/>
        <v>6.5624132771858737E-3</v>
      </c>
    </row>
    <row r="97" spans="2:13" ht="15" x14ac:dyDescent="0.25">
      <c r="B97" s="9" t="s">
        <v>77</v>
      </c>
      <c r="C97" s="14">
        <v>4.4702726866338843E-3</v>
      </c>
      <c r="D97" s="15">
        <v>6.6715459836028612E-2</v>
      </c>
      <c r="E97" s="12">
        <v>6711</v>
      </c>
      <c r="F97" s="13">
        <v>0</v>
      </c>
      <c r="H97" s="9" t="s">
        <v>77</v>
      </c>
      <c r="I97" s="26">
        <v>4.8995319742715536E-3</v>
      </c>
      <c r="J97" s="21"/>
      <c r="L97">
        <f t="shared" si="6"/>
        <v>7.311093624023246E-2</v>
      </c>
      <c r="M97">
        <f t="shared" si="5"/>
        <v>-3.2829338230908159E-4</v>
      </c>
    </row>
    <row r="98" spans="2:13" ht="15" x14ac:dyDescent="0.25">
      <c r="B98" s="9" t="s">
        <v>78</v>
      </c>
      <c r="C98" s="14">
        <v>1.1920727164357026E-3</v>
      </c>
      <c r="D98" s="15">
        <v>3.45083920726236E-2</v>
      </c>
      <c r="E98" s="12">
        <v>6711</v>
      </c>
      <c r="F98" s="13">
        <v>0</v>
      </c>
      <c r="H98" s="9" t="s">
        <v>78</v>
      </c>
      <c r="I98" s="26">
        <v>-4.1689011122148529E-3</v>
      </c>
      <c r="J98" s="21"/>
      <c r="L98">
        <f t="shared" si="6"/>
        <v>-0.12066431464492422</v>
      </c>
      <c r="M98">
        <f t="shared" si="5"/>
        <v>1.4401231048178338E-4</v>
      </c>
    </row>
    <row r="99" spans="2:13" ht="15" x14ac:dyDescent="0.25">
      <c r="B99" s="9" t="s">
        <v>79</v>
      </c>
      <c r="C99" s="14">
        <v>2.9950827000447027E-2</v>
      </c>
      <c r="D99" s="15">
        <v>0.17046438010384821</v>
      </c>
      <c r="E99" s="12">
        <v>6711</v>
      </c>
      <c r="F99" s="13">
        <v>0</v>
      </c>
      <c r="H99" s="9" t="s">
        <v>79</v>
      </c>
      <c r="I99" s="26">
        <v>-3.8664980551887655E-2</v>
      </c>
      <c r="J99" s="21"/>
      <c r="L99">
        <f t="shared" si="6"/>
        <v>-0.22002797526118306</v>
      </c>
      <c r="M99">
        <f t="shared" si="5"/>
        <v>6.793490480414408E-3</v>
      </c>
    </row>
    <row r="100" spans="2:13" ht="15" x14ac:dyDescent="0.25">
      <c r="B100" s="9" t="s">
        <v>80</v>
      </c>
      <c r="C100" s="14">
        <v>4.4702726866338851E-3</v>
      </c>
      <c r="D100" s="15">
        <v>6.6715459836029278E-2</v>
      </c>
      <c r="E100" s="12">
        <v>6711</v>
      </c>
      <c r="F100" s="13">
        <v>0</v>
      </c>
      <c r="H100" s="9" t="s">
        <v>80</v>
      </c>
      <c r="I100" s="26">
        <v>-1.3177331321067801E-2</v>
      </c>
      <c r="J100" s="21"/>
      <c r="L100">
        <f t="shared" si="6"/>
        <v>-0.19663246103710402</v>
      </c>
      <c r="M100">
        <f t="shared" si="5"/>
        <v>8.829477370323487E-4</v>
      </c>
    </row>
    <row r="101" spans="2:13" ht="15" x14ac:dyDescent="0.25">
      <c r="B101" s="9" t="s">
        <v>177</v>
      </c>
      <c r="C101" s="14">
        <v>7.4504544777231408E-4</v>
      </c>
      <c r="D101" s="15">
        <v>2.728738366747473E-2</v>
      </c>
      <c r="E101" s="12">
        <v>6711</v>
      </c>
      <c r="F101" s="13">
        <v>0</v>
      </c>
      <c r="H101" s="9" t="s">
        <v>177</v>
      </c>
      <c r="I101" s="26">
        <v>-5.2003078558485304E-3</v>
      </c>
      <c r="J101" s="21"/>
      <c r="L101">
        <f t="shared" si="6"/>
        <v>-0.19043355176434223</v>
      </c>
      <c r="M101">
        <f t="shared" si="5"/>
        <v>1.4198743793941411E-4</v>
      </c>
    </row>
    <row r="102" spans="2:13" ht="15" x14ac:dyDescent="0.25">
      <c r="B102" s="9" t="s">
        <v>81</v>
      </c>
      <c r="C102" s="14">
        <v>3.2781999701981821E-3</v>
      </c>
      <c r="D102" s="15">
        <v>5.7165901794395742E-2</v>
      </c>
      <c r="E102" s="12">
        <v>6711</v>
      </c>
      <c r="F102" s="13">
        <v>0</v>
      </c>
      <c r="H102" s="9" t="s">
        <v>81</v>
      </c>
      <c r="I102" s="26">
        <v>3.1969721190721516E-3</v>
      </c>
      <c r="J102" s="21"/>
      <c r="L102">
        <f t="shared" si="6"/>
        <v>5.5741127230482565E-2</v>
      </c>
      <c r="M102">
        <f t="shared" si="5"/>
        <v>-1.8333155913748193E-4</v>
      </c>
    </row>
    <row r="103" spans="2:13" ht="15" x14ac:dyDescent="0.25">
      <c r="B103" s="9" t="s">
        <v>82</v>
      </c>
      <c r="C103" s="14">
        <v>2.682163611980331E-3</v>
      </c>
      <c r="D103" s="15">
        <v>5.1723962188990634E-2</v>
      </c>
      <c r="E103" s="12">
        <v>6711</v>
      </c>
      <c r="F103" s="13">
        <v>0</v>
      </c>
      <c r="H103" s="9" t="s">
        <v>82</v>
      </c>
      <c r="I103" s="26">
        <v>5.3327818254033819E-3</v>
      </c>
      <c r="J103" s="21"/>
      <c r="L103">
        <f t="shared" si="6"/>
        <v>0.10282426571668721</v>
      </c>
      <c r="M103">
        <f t="shared" si="5"/>
        <v>-2.7653321125061556E-4</v>
      </c>
    </row>
    <row r="104" spans="2:13" ht="15" x14ac:dyDescent="0.25">
      <c r="B104" s="9" t="s">
        <v>83</v>
      </c>
      <c r="C104" s="14">
        <v>0.93011473699895697</v>
      </c>
      <c r="D104" s="15">
        <v>0.25497254802483682</v>
      </c>
      <c r="E104" s="12">
        <v>6711</v>
      </c>
      <c r="F104" s="13">
        <v>0</v>
      </c>
      <c r="H104" s="9" t="s">
        <v>83</v>
      </c>
      <c r="I104" s="26">
        <v>1.7878516461723032E-2</v>
      </c>
      <c r="J104" s="21"/>
      <c r="L104">
        <f t="shared" si="6"/>
        <v>4.9003111694765006E-3</v>
      </c>
      <c r="M104">
        <f t="shared" si="5"/>
        <v>-6.5219066780111579E-2</v>
      </c>
    </row>
    <row r="105" spans="2:13" ht="15" x14ac:dyDescent="0.25">
      <c r="B105" s="9" t="s">
        <v>84</v>
      </c>
      <c r="C105" s="14">
        <v>2.682163611980331E-3</v>
      </c>
      <c r="D105" s="15">
        <v>5.1723962188991522E-2</v>
      </c>
      <c r="E105" s="12">
        <v>6711</v>
      </c>
      <c r="F105" s="13">
        <v>0</v>
      </c>
      <c r="H105" s="9" t="s">
        <v>84</v>
      </c>
      <c r="I105" s="26">
        <v>2.0325177252203314E-3</v>
      </c>
      <c r="J105" s="21"/>
      <c r="L105">
        <f t="shared" si="6"/>
        <v>3.9190079304645062E-2</v>
      </c>
      <c r="M105">
        <f t="shared" si="5"/>
        <v>-1.0539689638183343E-4</v>
      </c>
    </row>
    <row r="106" spans="2:13" ht="24" x14ac:dyDescent="0.25">
      <c r="B106" s="9" t="s">
        <v>178</v>
      </c>
      <c r="C106" s="14">
        <v>5.9603635821785131E-4</v>
      </c>
      <c r="D106" s="15">
        <v>2.4408397612379892E-2</v>
      </c>
      <c r="E106" s="12">
        <v>6711</v>
      </c>
      <c r="F106" s="13">
        <v>0</v>
      </c>
      <c r="H106" s="9" t="s">
        <v>178</v>
      </c>
      <c r="I106" s="26">
        <v>8.7652079047581457E-3</v>
      </c>
      <c r="J106" s="21"/>
      <c r="L106">
        <f t="shared" si="6"/>
        <v>0.35889220018755041</v>
      </c>
      <c r="M106">
        <f t="shared" si="5"/>
        <v>-2.1404037583870608E-4</v>
      </c>
    </row>
    <row r="107" spans="2:13" ht="15" x14ac:dyDescent="0.25">
      <c r="B107" s="9" t="s">
        <v>85</v>
      </c>
      <c r="C107" s="14">
        <v>7.4504544777231408E-4</v>
      </c>
      <c r="D107" s="15">
        <v>2.7287383667474688E-2</v>
      </c>
      <c r="E107" s="12">
        <v>6711</v>
      </c>
      <c r="F107" s="13">
        <v>0</v>
      </c>
      <c r="H107" s="9" t="s">
        <v>85</v>
      </c>
      <c r="I107" s="26">
        <v>6.0346291000174914E-3</v>
      </c>
      <c r="J107" s="21"/>
      <c r="L107">
        <f t="shared" si="6"/>
        <v>0.22098611946682054</v>
      </c>
      <c r="M107">
        <f t="shared" si="5"/>
        <v>-1.6476746157681219E-4</v>
      </c>
    </row>
    <row r="108" spans="2:13" ht="15" x14ac:dyDescent="0.25">
      <c r="B108" s="9" t="s">
        <v>86</v>
      </c>
      <c r="C108" s="14">
        <v>1.803009983609E-2</v>
      </c>
      <c r="D108" s="15">
        <v>0.13307010910562087</v>
      </c>
      <c r="E108" s="12">
        <v>6711</v>
      </c>
      <c r="F108" s="13">
        <v>0</v>
      </c>
      <c r="H108" s="9" t="s">
        <v>86</v>
      </c>
      <c r="I108" s="26">
        <v>2.0569548451828623E-2</v>
      </c>
      <c r="J108" s="21"/>
      <c r="L108">
        <f t="shared" si="6"/>
        <v>0.15178974132820991</v>
      </c>
      <c r="M108">
        <f t="shared" si="5"/>
        <v>-2.7870347042053714E-3</v>
      </c>
    </row>
    <row r="109" spans="2:13" ht="15" x14ac:dyDescent="0.25">
      <c r="B109" s="9" t="s">
        <v>87</v>
      </c>
      <c r="C109" s="14">
        <v>1.4900908955446286E-3</v>
      </c>
      <c r="D109" s="15">
        <v>3.8575798941060079E-2</v>
      </c>
      <c r="E109" s="12">
        <v>6711</v>
      </c>
      <c r="F109" s="13">
        <v>0</v>
      </c>
      <c r="H109" s="9" t="s">
        <v>87</v>
      </c>
      <c r="I109" s="26">
        <v>1.036650503096721E-3</v>
      </c>
      <c r="J109" s="21"/>
      <c r="L109">
        <f t="shared" si="6"/>
        <v>2.6833035945716427E-2</v>
      </c>
      <c r="M109">
        <f t="shared" si="5"/>
        <v>-4.0043330765134218E-5</v>
      </c>
    </row>
    <row r="110" spans="2:13" ht="15" x14ac:dyDescent="0.25">
      <c r="B110" s="9" t="s">
        <v>88</v>
      </c>
      <c r="C110" s="14">
        <v>3.7252272388615705E-3</v>
      </c>
      <c r="D110" s="15">
        <v>6.0925389027655034E-2</v>
      </c>
      <c r="E110" s="12">
        <v>6711</v>
      </c>
      <c r="F110" s="13">
        <v>0</v>
      </c>
      <c r="H110" s="9" t="s">
        <v>88</v>
      </c>
      <c r="I110" s="26">
        <v>-8.929047240443003E-3</v>
      </c>
      <c r="J110" s="21"/>
      <c r="L110">
        <f t="shared" si="6"/>
        <v>-0.14601112364515029</v>
      </c>
      <c r="M110">
        <f t="shared" si="5"/>
        <v>5.4595843421010432E-4</v>
      </c>
    </row>
    <row r="111" spans="2:13" ht="15" x14ac:dyDescent="0.25">
      <c r="B111" s="9" t="s">
        <v>89</v>
      </c>
      <c r="C111" s="14">
        <v>1.7881090746535539E-3</v>
      </c>
      <c r="D111" s="15">
        <v>4.2251363863213501E-2</v>
      </c>
      <c r="E111" s="12">
        <v>6711</v>
      </c>
      <c r="F111" s="13">
        <v>0</v>
      </c>
      <c r="H111" s="9" t="s">
        <v>89</v>
      </c>
      <c r="I111" s="26">
        <v>3.1236829245168208E-3</v>
      </c>
      <c r="J111" s="21"/>
      <c r="L111">
        <f t="shared" si="6"/>
        <v>7.3798740528893306E-2</v>
      </c>
      <c r="M111">
        <f t="shared" si="5"/>
        <v>-1.3219657954123296E-4</v>
      </c>
    </row>
    <row r="112" spans="2:13" ht="15" x14ac:dyDescent="0.25">
      <c r="B112" s="9" t="s">
        <v>90</v>
      </c>
      <c r="C112" s="14">
        <v>0.30263746088511395</v>
      </c>
      <c r="D112" s="15">
        <v>0.45943387001330199</v>
      </c>
      <c r="E112" s="12">
        <v>6711</v>
      </c>
      <c r="F112" s="13">
        <v>0</v>
      </c>
      <c r="H112" s="9" t="s">
        <v>90</v>
      </c>
      <c r="I112" s="26">
        <v>8.5905411794700584E-2</v>
      </c>
      <c r="J112" s="21"/>
      <c r="L112">
        <f t="shared" si="6"/>
        <v>0.13039355607615039</v>
      </c>
      <c r="M112">
        <f t="shared" si="5"/>
        <v>-5.6587459912534478E-2</v>
      </c>
    </row>
    <row r="113" spans="2:13" ht="15" x14ac:dyDescent="0.25">
      <c r="B113" s="9" t="s">
        <v>91</v>
      </c>
      <c r="C113" s="14">
        <v>1.1473699895693636E-2</v>
      </c>
      <c r="D113" s="15">
        <v>0.10650701586011341</v>
      </c>
      <c r="E113" s="12">
        <v>6711</v>
      </c>
      <c r="F113" s="13">
        <v>0</v>
      </c>
      <c r="H113" s="9" t="s">
        <v>91</v>
      </c>
      <c r="I113" s="26">
        <v>1.4055200425511911E-2</v>
      </c>
      <c r="J113" s="21"/>
      <c r="L113">
        <f t="shared" si="6"/>
        <v>0.13045089247551628</v>
      </c>
      <c r="M113">
        <f t="shared" si="5"/>
        <v>-1.5141270305418682E-3</v>
      </c>
    </row>
    <row r="114" spans="2:13" ht="15" x14ac:dyDescent="0.25">
      <c r="B114" s="9" t="s">
        <v>92</v>
      </c>
      <c r="C114" s="14">
        <v>2.682163611980331E-3</v>
      </c>
      <c r="D114" s="15">
        <v>5.1723962188991585E-2</v>
      </c>
      <c r="E114" s="12">
        <v>6711</v>
      </c>
      <c r="F114" s="13">
        <v>0</v>
      </c>
      <c r="H114" s="9" t="s">
        <v>92</v>
      </c>
      <c r="I114" s="26">
        <v>5.5984607518624096E-3</v>
      </c>
      <c r="J114" s="21"/>
      <c r="L114">
        <f t="shared" si="6"/>
        <v>0.10794696554277099</v>
      </c>
      <c r="M114">
        <f t="shared" si="5"/>
        <v>-2.9031008214102462E-4</v>
      </c>
    </row>
    <row r="115" spans="2:13" ht="15" x14ac:dyDescent="0.25">
      <c r="B115" s="9" t="s">
        <v>93</v>
      </c>
      <c r="C115" s="14">
        <v>6.3924899418864561E-2</v>
      </c>
      <c r="D115" s="15">
        <v>0.24463733252180547</v>
      </c>
      <c r="E115" s="12">
        <v>6711</v>
      </c>
      <c r="F115" s="13">
        <v>0</v>
      </c>
      <c r="H115" s="9" t="s">
        <v>93</v>
      </c>
      <c r="I115" s="26">
        <v>-8.8148518215096366E-3</v>
      </c>
      <c r="J115" s="21"/>
      <c r="L115">
        <f t="shared" si="6"/>
        <v>-3.3728962053213858E-2</v>
      </c>
      <c r="M115">
        <f t="shared" si="5"/>
        <v>2.303362738113459E-3</v>
      </c>
    </row>
    <row r="116" spans="2:13" ht="15" x14ac:dyDescent="0.25">
      <c r="B116" s="9" t="s">
        <v>94</v>
      </c>
      <c r="C116" s="14">
        <v>5.0663090448517358E-3</v>
      </c>
      <c r="D116" s="15">
        <v>7.100276593809976E-2</v>
      </c>
      <c r="E116" s="12">
        <v>6711</v>
      </c>
      <c r="F116" s="13">
        <v>0</v>
      </c>
      <c r="H116" s="9" t="s">
        <v>94</v>
      </c>
      <c r="I116" s="26">
        <v>-2.3947846225281749E-3</v>
      </c>
      <c r="J116" s="21"/>
      <c r="L116">
        <f t="shared" si="6"/>
        <v>-3.3557170232097519E-2</v>
      </c>
      <c r="M116">
        <f t="shared" si="5"/>
        <v>1.7087670928430664E-4</v>
      </c>
    </row>
    <row r="117" spans="2:13" ht="15" x14ac:dyDescent="0.25">
      <c r="B117" s="9" t="s">
        <v>95</v>
      </c>
      <c r="C117" s="14">
        <v>3.2483981522872893E-2</v>
      </c>
      <c r="D117" s="15">
        <v>0.17729482885297271</v>
      </c>
      <c r="E117" s="12">
        <v>6711</v>
      </c>
      <c r="F117" s="13">
        <v>0</v>
      </c>
      <c r="H117" s="9" t="s">
        <v>95</v>
      </c>
      <c r="I117" s="26">
        <v>8.1232205873459865E-4</v>
      </c>
      <c r="J117" s="21"/>
      <c r="L117">
        <f t="shared" si="6"/>
        <v>4.4329245758194264E-3</v>
      </c>
      <c r="M117">
        <f t="shared" si="5"/>
        <v>-1.4883375289213537E-4</v>
      </c>
    </row>
    <row r="118" spans="2:13" ht="15" x14ac:dyDescent="0.25">
      <c r="B118" s="9" t="s">
        <v>96</v>
      </c>
      <c r="C118" s="14">
        <v>0.52346893160482788</v>
      </c>
      <c r="D118" s="15">
        <v>0.49948612091670025</v>
      </c>
      <c r="E118" s="12">
        <v>6711</v>
      </c>
      <c r="F118" s="13">
        <v>0</v>
      </c>
      <c r="H118" s="9" t="s">
        <v>96</v>
      </c>
      <c r="I118" s="26">
        <v>-7.3810297143851261E-2</v>
      </c>
      <c r="J118" s="21"/>
      <c r="L118">
        <f t="shared" si="6"/>
        <v>-7.0418172364774032E-2</v>
      </c>
      <c r="M118">
        <f t="shared" si="5"/>
        <v>7.735429628438123E-2</v>
      </c>
    </row>
    <row r="119" spans="2:13" ht="15" x14ac:dyDescent="0.25">
      <c r="B119" s="9" t="s">
        <v>97</v>
      </c>
      <c r="C119" s="14">
        <v>8.9405453732677685E-3</v>
      </c>
      <c r="D119" s="15">
        <v>9.4137837930315868E-2</v>
      </c>
      <c r="E119" s="12">
        <v>6711</v>
      </c>
      <c r="F119" s="13">
        <v>0</v>
      </c>
      <c r="H119" s="9" t="s">
        <v>97</v>
      </c>
      <c r="I119" s="26">
        <v>-1.1978520315721051E-3</v>
      </c>
      <c r="J119" s="21"/>
      <c r="L119">
        <f t="shared" si="6"/>
        <v>-1.2610684579479491E-2</v>
      </c>
      <c r="M119">
        <f t="shared" si="5"/>
        <v>1.1376350545313024E-4</v>
      </c>
    </row>
    <row r="120" spans="2:13" ht="24" x14ac:dyDescent="0.25">
      <c r="B120" s="9" t="s">
        <v>98</v>
      </c>
      <c r="C120" s="14">
        <v>1.4900908955446283E-4</v>
      </c>
      <c r="D120" s="15">
        <v>1.220692793271342E-2</v>
      </c>
      <c r="E120" s="12">
        <v>6711</v>
      </c>
      <c r="F120" s="13">
        <v>0</v>
      </c>
      <c r="H120" s="9" t="s">
        <v>98</v>
      </c>
      <c r="I120" s="26">
        <v>1.1479198356340213E-4</v>
      </c>
      <c r="J120" s="21"/>
      <c r="L120">
        <f t="shared" si="6"/>
        <v>9.4024376278045614E-3</v>
      </c>
      <c r="M120">
        <f t="shared" si="5"/>
        <v>-1.4012574706117081E-6</v>
      </c>
    </row>
    <row r="121" spans="2:13" ht="15" x14ac:dyDescent="0.25">
      <c r="B121" s="9" t="s">
        <v>99</v>
      </c>
      <c r="C121" s="14">
        <v>1.4900908955446283E-4</v>
      </c>
      <c r="D121" s="15">
        <v>1.2206927932713219E-2</v>
      </c>
      <c r="E121" s="12">
        <v>6711</v>
      </c>
      <c r="F121" s="13">
        <v>0</v>
      </c>
      <c r="H121" s="9" t="s">
        <v>99</v>
      </c>
      <c r="I121" s="26">
        <v>7.9057223632448875E-4</v>
      </c>
      <c r="J121" s="21"/>
      <c r="L121">
        <f t="shared" si="6"/>
        <v>6.4754575289741531E-2</v>
      </c>
      <c r="M121">
        <f t="shared" si="5"/>
        <v>-9.6504583144175156E-6</v>
      </c>
    </row>
    <row r="122" spans="2:13" ht="15" x14ac:dyDescent="0.25">
      <c r="B122" s="9" t="s">
        <v>100</v>
      </c>
      <c r="C122" s="14">
        <v>3.9487408731932648E-2</v>
      </c>
      <c r="D122" s="15">
        <v>0.19476602826322154</v>
      </c>
      <c r="E122" s="12">
        <v>6711</v>
      </c>
      <c r="F122" s="13">
        <v>0</v>
      </c>
      <c r="H122" s="9" t="s">
        <v>100</v>
      </c>
      <c r="I122" s="26">
        <v>-1.0926511605442219E-2</v>
      </c>
      <c r="J122" s="21"/>
      <c r="L122">
        <f t="shared" si="6"/>
        <v>-5.3885434073133683E-2</v>
      </c>
      <c r="M122">
        <f t="shared" si="5"/>
        <v>2.2152714907509195E-3</v>
      </c>
    </row>
    <row r="123" spans="2:13" ht="15" x14ac:dyDescent="0.25">
      <c r="B123" s="9" t="s">
        <v>101</v>
      </c>
      <c r="C123" s="14">
        <v>7.1524362986142148E-3</v>
      </c>
      <c r="D123" s="15">
        <v>8.4275365715125575E-2</v>
      </c>
      <c r="E123" s="12">
        <v>6711</v>
      </c>
      <c r="F123" s="13">
        <v>0</v>
      </c>
      <c r="H123" s="9" t="s">
        <v>101</v>
      </c>
      <c r="I123" s="26">
        <v>-1.3415809793276326E-3</v>
      </c>
      <c r="J123" s="21"/>
      <c r="L123">
        <f t="shared" si="6"/>
        <v>-1.5805157242936737E-2</v>
      </c>
      <c r="M123">
        <f t="shared" si="5"/>
        <v>1.1385975501440241E-4</v>
      </c>
    </row>
    <row r="124" spans="2:13" ht="15" x14ac:dyDescent="0.25">
      <c r="B124" s="9" t="s">
        <v>102</v>
      </c>
      <c r="C124" s="14">
        <v>2.1146207974980453</v>
      </c>
      <c r="D124" s="15">
        <v>9.7821424251310471</v>
      </c>
      <c r="E124" s="12">
        <v>6711</v>
      </c>
      <c r="F124" s="13">
        <v>316</v>
      </c>
      <c r="H124" s="9" t="s">
        <v>102</v>
      </c>
      <c r="I124" s="26">
        <v>3.52833679287262E-3</v>
      </c>
      <c r="J124" s="21"/>
      <c r="L124" t="s">
        <v>197</v>
      </c>
    </row>
    <row r="125" spans="2:13" ht="15" x14ac:dyDescent="0.25">
      <c r="B125" s="9" t="s">
        <v>179</v>
      </c>
      <c r="C125" s="14">
        <v>0.48889882282819253</v>
      </c>
      <c r="D125" s="15">
        <v>0.49991399592680119</v>
      </c>
      <c r="E125" s="12">
        <v>6711</v>
      </c>
      <c r="F125" s="13">
        <v>0</v>
      </c>
      <c r="H125" s="9" t="s">
        <v>179</v>
      </c>
      <c r="I125" s="26">
        <v>-2.3470486518656478E-2</v>
      </c>
      <c r="J125" s="21"/>
      <c r="L125">
        <f t="shared" ref="L125:L127" si="7">((1-C125)/D125)*I125</f>
        <v>-2.399571403525342E-2</v>
      </c>
      <c r="M125">
        <f t="shared" ref="M125:M127" si="8">((0-C125)/D125)*I125</f>
        <v>2.2953334620894012E-2</v>
      </c>
    </row>
    <row r="126" spans="2:13" ht="15" x14ac:dyDescent="0.25">
      <c r="B126" s="9" t="s">
        <v>180</v>
      </c>
      <c r="C126" s="14">
        <v>0.44404708687229921</v>
      </c>
      <c r="D126" s="15">
        <v>0.49689643061723132</v>
      </c>
      <c r="E126" s="12">
        <v>6711</v>
      </c>
      <c r="F126" s="13">
        <v>0</v>
      </c>
      <c r="H126" s="9" t="s">
        <v>180</v>
      </c>
      <c r="I126" s="26">
        <v>3.0705024394424938E-2</v>
      </c>
      <c r="J126" s="21"/>
      <c r="L126">
        <f t="shared" si="7"/>
        <v>3.4354337660532371E-2</v>
      </c>
      <c r="M126">
        <f t="shared" si="8"/>
        <v>-2.7439272642290666E-2</v>
      </c>
    </row>
    <row r="127" spans="2:13" ht="24.75" thickBot="1" x14ac:dyDescent="0.3">
      <c r="B127" s="16" t="s">
        <v>181</v>
      </c>
      <c r="C127" s="17">
        <v>6.645805394129041E-2</v>
      </c>
      <c r="D127" s="18">
        <v>0.24909963290835888</v>
      </c>
      <c r="E127" s="19">
        <v>6711</v>
      </c>
      <c r="F127" s="20">
        <v>0</v>
      </c>
      <c r="H127" s="16" t="s">
        <v>181</v>
      </c>
      <c r="I127" s="27">
        <v>-1.4171068574182336E-2</v>
      </c>
      <c r="J127" s="21"/>
      <c r="L127">
        <f t="shared" si="7"/>
        <v>-5.3108416018182232E-2</v>
      </c>
      <c r="M127">
        <f t="shared" si="8"/>
        <v>3.7807427843749839E-3</v>
      </c>
    </row>
    <row r="128" spans="2:13" ht="15" x14ac:dyDescent="0.25">
      <c r="B128" s="102" t="s">
        <v>104</v>
      </c>
      <c r="C128" s="99"/>
      <c r="D128" s="99"/>
      <c r="E128" s="99"/>
      <c r="F128" s="99"/>
      <c r="H128" s="102" t="s">
        <v>111</v>
      </c>
      <c r="I128" s="99"/>
      <c r="J128" s="21"/>
    </row>
  </sheetData>
  <mergeCells count="6">
    <mergeCell ref="H4:I4"/>
    <mergeCell ref="H5:H6"/>
    <mergeCell ref="H128:I128"/>
    <mergeCell ref="B128:F128"/>
    <mergeCell ref="L5:M5"/>
    <mergeCell ref="B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5"/>
  <sheetViews>
    <sheetView topLeftCell="A34" workbookViewId="0">
      <selection activeCell="D25" sqref="D25"/>
    </sheetView>
  </sheetViews>
  <sheetFormatPr defaultRowHeight="14.4" x14ac:dyDescent="0.3"/>
  <cols>
    <col min="1" max="1" width="5.44140625" customWidth="1"/>
    <col min="2" max="2" width="35" bestFit="1" customWidth="1"/>
    <col min="3" max="3" width="6.44140625" bestFit="1" customWidth="1"/>
    <col min="4" max="4" width="8.88671875" bestFit="1" customWidth="1"/>
    <col min="5" max="5" width="7.5546875" bestFit="1" customWidth="1"/>
    <col min="6" max="6" width="8.88671875" bestFit="1" customWidth="1"/>
    <col min="8" max="8" width="37.5546875" customWidth="1"/>
    <col min="9" max="9" width="10.33203125" bestFit="1" customWidth="1"/>
    <col min="11" max="11" width="12" bestFit="1" customWidth="1"/>
    <col min="12" max="12" width="15.33203125" bestFit="1" customWidth="1"/>
  </cols>
  <sheetData>
    <row r="3" spans="1:12" ht="15" x14ac:dyDescent="0.25">
      <c r="A3" t="s">
        <v>115</v>
      </c>
    </row>
    <row r="4" spans="1:12" ht="15.75" thickBot="1" x14ac:dyDescent="0.3">
      <c r="H4" s="104" t="s">
        <v>110</v>
      </c>
      <c r="I4" s="105"/>
    </row>
    <row r="5" spans="1:12" ht="15" thickBot="1" x14ac:dyDescent="0.35">
      <c r="B5" s="104" t="s">
        <v>0</v>
      </c>
      <c r="C5" s="105"/>
      <c r="D5" s="105"/>
      <c r="E5" s="105"/>
      <c r="F5" s="105"/>
      <c r="H5" s="107" t="s">
        <v>103</v>
      </c>
      <c r="I5" s="52" t="s">
        <v>108</v>
      </c>
      <c r="K5" s="103" t="s">
        <v>112</v>
      </c>
      <c r="L5" s="103"/>
    </row>
    <row r="6" spans="1:12" ht="26.4" thickBot="1" x14ac:dyDescent="0.35">
      <c r="B6" s="51" t="s">
        <v>103</v>
      </c>
      <c r="C6" s="31" t="s">
        <v>1</v>
      </c>
      <c r="D6" s="32" t="s">
        <v>105</v>
      </c>
      <c r="E6" s="32" t="s">
        <v>106</v>
      </c>
      <c r="F6" s="33" t="s">
        <v>2</v>
      </c>
      <c r="H6" s="108"/>
      <c r="I6" s="53" t="s">
        <v>109</v>
      </c>
      <c r="K6" s="28" t="s">
        <v>113</v>
      </c>
      <c r="L6" s="28" t="s">
        <v>114</v>
      </c>
    </row>
    <row r="7" spans="1:12" ht="15" x14ac:dyDescent="0.25">
      <c r="B7" s="34" t="s">
        <v>3</v>
      </c>
      <c r="C7" s="35">
        <v>0.2089611948259768</v>
      </c>
      <c r="D7" s="36">
        <v>0.4064853170094091</v>
      </c>
      <c r="E7" s="37">
        <v>7503</v>
      </c>
      <c r="F7" s="38">
        <v>4</v>
      </c>
      <c r="H7" s="34" t="s">
        <v>3</v>
      </c>
      <c r="I7" s="54">
        <v>8.519124578845888E-2</v>
      </c>
      <c r="K7">
        <f>((1-C7)/D7)*I7</f>
        <v>0.16578601602534429</v>
      </c>
      <c r="L7">
        <f>((0-C7)/D7)*I7</f>
        <v>-4.3794114482757003E-2</v>
      </c>
    </row>
    <row r="8" spans="1:12" ht="15" x14ac:dyDescent="0.25">
      <c r="B8" s="39" t="s">
        <v>4</v>
      </c>
      <c r="C8" s="40">
        <v>0.48906666666666671</v>
      </c>
      <c r="D8" s="41">
        <v>0.4998138105303146</v>
      </c>
      <c r="E8" s="42">
        <v>7503</v>
      </c>
      <c r="F8" s="43">
        <v>3</v>
      </c>
      <c r="H8" s="39" t="s">
        <v>4</v>
      </c>
      <c r="I8" s="55">
        <v>4.7942370623925999E-2</v>
      </c>
      <c r="K8">
        <f t="shared" ref="K8:K71" si="0">((1-C8)/D8)*I8</f>
        <v>4.9008960366250028E-2</v>
      </c>
      <c r="L8">
        <f t="shared" ref="L8:L71" si="1">((0-C8)/D8)*I8</f>
        <v>-4.6911499640763341E-2</v>
      </c>
    </row>
    <row r="9" spans="1:12" ht="15" x14ac:dyDescent="0.25">
      <c r="B9" s="39" t="s">
        <v>5</v>
      </c>
      <c r="C9" s="40">
        <v>0.19463713980789754</v>
      </c>
      <c r="D9" s="41">
        <v>0.39576274992505284</v>
      </c>
      <c r="E9" s="42">
        <v>7503</v>
      </c>
      <c r="F9" s="43">
        <v>7</v>
      </c>
      <c r="H9" s="39" t="s">
        <v>5</v>
      </c>
      <c r="I9" s="55">
        <v>9.3940069488863909E-2</v>
      </c>
      <c r="K9">
        <f t="shared" si="0"/>
        <v>0.1911646385732956</v>
      </c>
      <c r="L9">
        <f t="shared" si="1"/>
        <v>-4.6199968142858747E-2</v>
      </c>
    </row>
    <row r="10" spans="1:12" ht="15" x14ac:dyDescent="0.25">
      <c r="B10" s="39" t="s">
        <v>6</v>
      </c>
      <c r="C10" s="40">
        <v>2.6147278548559232E-2</v>
      </c>
      <c r="D10" s="41">
        <v>0.15950935058845472</v>
      </c>
      <c r="E10" s="42">
        <v>7503</v>
      </c>
      <c r="F10" s="43">
        <v>7</v>
      </c>
      <c r="H10" s="39" t="s">
        <v>6</v>
      </c>
      <c r="I10" s="55">
        <v>6.526786327693905E-2</v>
      </c>
      <c r="K10">
        <f t="shared" si="0"/>
        <v>0.39848000158661673</v>
      </c>
      <c r="L10">
        <f t="shared" si="1"/>
        <v>-1.0698915111092725E-2</v>
      </c>
    </row>
    <row r="11" spans="1:12" ht="15" x14ac:dyDescent="0.25">
      <c r="B11" s="39" t="s">
        <v>7</v>
      </c>
      <c r="C11" s="40">
        <v>0.16370676992922956</v>
      </c>
      <c r="D11" s="41">
        <v>0.36968854654044131</v>
      </c>
      <c r="E11" s="42">
        <v>7503</v>
      </c>
      <c r="F11" s="43">
        <v>14</v>
      </c>
      <c r="H11" s="39" t="s">
        <v>7</v>
      </c>
      <c r="I11" s="55">
        <v>-1.9295495271768225E-2</v>
      </c>
      <c r="K11">
        <f t="shared" si="0"/>
        <v>-4.3649423866792929E-2</v>
      </c>
      <c r="L11">
        <f t="shared" si="1"/>
        <v>8.5444984289778283E-3</v>
      </c>
    </row>
    <row r="12" spans="1:12" ht="15" x14ac:dyDescent="0.25">
      <c r="B12" s="39" t="s">
        <v>8</v>
      </c>
      <c r="C12" s="40">
        <v>0.16539847817380857</v>
      </c>
      <c r="D12" s="41">
        <v>0.37126730832186083</v>
      </c>
      <c r="E12" s="42">
        <v>7503</v>
      </c>
      <c r="F12" s="43">
        <v>12</v>
      </c>
      <c r="H12" s="39" t="s">
        <v>8</v>
      </c>
      <c r="I12" s="55">
        <v>3.4143549991904693E-2</v>
      </c>
      <c r="K12">
        <f t="shared" si="0"/>
        <v>7.675402101142767E-2</v>
      </c>
      <c r="L12">
        <f t="shared" si="1"/>
        <v>-1.5210849653416328E-2</v>
      </c>
    </row>
    <row r="13" spans="1:12" ht="15" x14ac:dyDescent="0.25">
      <c r="B13" s="39" t="s">
        <v>9</v>
      </c>
      <c r="C13" s="40">
        <v>1.7492322072372814E-2</v>
      </c>
      <c r="D13" s="41">
        <v>0.13098304861849711</v>
      </c>
      <c r="E13" s="42">
        <v>7503</v>
      </c>
      <c r="F13" s="43">
        <v>14</v>
      </c>
      <c r="H13" s="39" t="s">
        <v>9</v>
      </c>
      <c r="I13" s="55">
        <v>3.9555488109588519E-2</v>
      </c>
      <c r="K13">
        <f t="shared" si="0"/>
        <v>0.29670687300186616</v>
      </c>
      <c r="L13">
        <f t="shared" si="1"/>
        <v>-5.2824952926399113E-3</v>
      </c>
    </row>
    <row r="14" spans="1:12" ht="15" x14ac:dyDescent="0.25">
      <c r="B14" s="39" t="s">
        <v>10</v>
      </c>
      <c r="C14" s="40">
        <v>5.7394554191137212E-3</v>
      </c>
      <c r="D14" s="41">
        <v>7.549110817586438E-2</v>
      </c>
      <c r="E14" s="42">
        <v>7503</v>
      </c>
      <c r="F14" s="43">
        <v>11</v>
      </c>
      <c r="H14" s="39" t="s">
        <v>10</v>
      </c>
      <c r="I14" s="55">
        <v>2.628379827182557E-2</v>
      </c>
      <c r="K14">
        <f t="shared" si="0"/>
        <v>0.34617247269069146</v>
      </c>
      <c r="L14">
        <f t="shared" si="1"/>
        <v>-1.9983106894482126E-3</v>
      </c>
    </row>
    <row r="15" spans="1:12" ht="15" x14ac:dyDescent="0.25">
      <c r="B15" s="39" t="s">
        <v>11</v>
      </c>
      <c r="C15" s="40">
        <v>0.46179490598746498</v>
      </c>
      <c r="D15" s="41">
        <v>0.49843854299911516</v>
      </c>
      <c r="E15" s="42">
        <v>7503</v>
      </c>
      <c r="F15" s="43">
        <v>4</v>
      </c>
      <c r="H15" s="39" t="s">
        <v>11</v>
      </c>
      <c r="I15" s="55">
        <v>7.3229886298502994E-2</v>
      </c>
      <c r="K15">
        <f t="shared" si="0"/>
        <v>7.9072331771668433E-2</v>
      </c>
      <c r="L15">
        <f t="shared" si="1"/>
        <v>-6.7846254936889921E-2</v>
      </c>
    </row>
    <row r="16" spans="1:12" ht="15" x14ac:dyDescent="0.25">
      <c r="B16" s="39" t="s">
        <v>12</v>
      </c>
      <c r="C16" s="40">
        <v>0.48072048032021347</v>
      </c>
      <c r="D16" s="41">
        <v>0.49939500980748097</v>
      </c>
      <c r="E16" s="42">
        <v>7503</v>
      </c>
      <c r="F16" s="43">
        <v>8</v>
      </c>
      <c r="H16" s="39" t="s">
        <v>12</v>
      </c>
      <c r="I16" s="55">
        <v>4.0681463617424418E-2</v>
      </c>
      <c r="K16">
        <f t="shared" si="0"/>
        <v>4.2301285499970587E-2</v>
      </c>
      <c r="L16">
        <f t="shared" si="1"/>
        <v>-3.9160208544808332E-2</v>
      </c>
    </row>
    <row r="17" spans="2:12" ht="15" x14ac:dyDescent="0.25">
      <c r="B17" s="39" t="s">
        <v>13</v>
      </c>
      <c r="C17" s="40">
        <v>1.4028056112224449E-2</v>
      </c>
      <c r="D17" s="41">
        <v>0.11747309153092475</v>
      </c>
      <c r="E17" s="42">
        <v>7503</v>
      </c>
      <c r="F17" s="43">
        <v>18</v>
      </c>
      <c r="H17" s="39" t="s">
        <v>13</v>
      </c>
      <c r="I17" s="55">
        <v>-9.2257812681757288E-3</v>
      </c>
      <c r="K17">
        <f t="shared" si="0"/>
        <v>-7.7433575402857571E-2</v>
      </c>
      <c r="L17">
        <f t="shared" si="1"/>
        <v>1.1016972110162661E-3</v>
      </c>
    </row>
    <row r="18" spans="2:12" ht="15" x14ac:dyDescent="0.25">
      <c r="B18" s="39" t="s">
        <v>14</v>
      </c>
      <c r="C18" s="40">
        <v>2.2712090848363395E-3</v>
      </c>
      <c r="D18" s="41">
        <v>4.7549087077382632E-2</v>
      </c>
      <c r="E18" s="42">
        <v>7503</v>
      </c>
      <c r="F18" s="43">
        <v>18</v>
      </c>
      <c r="H18" s="39" t="s">
        <v>14</v>
      </c>
      <c r="I18" s="55">
        <v>4.9664023318196845E-3</v>
      </c>
      <c r="K18">
        <f t="shared" si="0"/>
        <v>0.10421067781302734</v>
      </c>
      <c r="L18">
        <f t="shared" si="1"/>
        <v>-2.3722302126693423E-4</v>
      </c>
    </row>
    <row r="19" spans="2:12" ht="24" x14ac:dyDescent="0.25">
      <c r="B19" s="39" t="s">
        <v>15</v>
      </c>
      <c r="C19" s="40">
        <v>0.60951873083588859</v>
      </c>
      <c r="D19" s="41">
        <v>0.48782570859879654</v>
      </c>
      <c r="E19" s="42">
        <v>7503</v>
      </c>
      <c r="F19" s="43">
        <v>2</v>
      </c>
      <c r="H19" s="39" t="s">
        <v>15</v>
      </c>
      <c r="I19" s="55">
        <v>-2.3839008649828367E-2</v>
      </c>
      <c r="K19">
        <f t="shared" si="0"/>
        <v>-1.9081992172854039E-2</v>
      </c>
      <c r="L19">
        <f t="shared" si="1"/>
        <v>2.9785888772375785E-2</v>
      </c>
    </row>
    <row r="20" spans="2:12" ht="15" x14ac:dyDescent="0.25">
      <c r="B20" s="39" t="s">
        <v>16</v>
      </c>
      <c r="C20" s="40">
        <v>0.33712374581939797</v>
      </c>
      <c r="D20" s="41">
        <v>3.5581105071797401</v>
      </c>
      <c r="E20" s="42">
        <v>7503</v>
      </c>
      <c r="F20" s="43">
        <v>28</v>
      </c>
      <c r="H20" s="39" t="s">
        <v>16</v>
      </c>
      <c r="I20" s="55">
        <v>-1.2370741817885201E-4</v>
      </c>
      <c r="K20" s="29" t="s">
        <v>184</v>
      </c>
    </row>
    <row r="21" spans="2:12" ht="15" x14ac:dyDescent="0.25">
      <c r="B21" s="39" t="s">
        <v>17</v>
      </c>
      <c r="C21" s="40">
        <v>0.64024064171122996</v>
      </c>
      <c r="D21" s="41">
        <v>4.3735360511705501</v>
      </c>
      <c r="E21" s="42">
        <v>7503</v>
      </c>
      <c r="F21" s="43">
        <v>23</v>
      </c>
      <c r="H21" s="39" t="s">
        <v>17</v>
      </c>
      <c r="I21" s="55">
        <v>-1.2253958831417101E-2</v>
      </c>
      <c r="K21" s="29" t="s">
        <v>186</v>
      </c>
    </row>
    <row r="22" spans="2:12" ht="15" x14ac:dyDescent="0.25">
      <c r="B22" s="39" t="s">
        <v>18</v>
      </c>
      <c r="C22" s="40">
        <v>9.7316780136163406E-2</v>
      </c>
      <c r="D22" s="41">
        <v>0.96361810883506505</v>
      </c>
      <c r="E22" s="42">
        <v>7503</v>
      </c>
      <c r="F22" s="43">
        <v>12</v>
      </c>
      <c r="H22" s="39" t="s">
        <v>18</v>
      </c>
      <c r="I22" s="55">
        <v>-8.7042581057883896E-3</v>
      </c>
      <c r="K22" s="29" t="s">
        <v>187</v>
      </c>
    </row>
    <row r="23" spans="2:12" ht="15" x14ac:dyDescent="0.25">
      <c r="B23" s="39" t="s">
        <v>19</v>
      </c>
      <c r="C23" s="40">
        <v>1.7571428571428571</v>
      </c>
      <c r="D23" s="41">
        <v>4.9263198651368398</v>
      </c>
      <c r="E23" s="42">
        <v>7503</v>
      </c>
      <c r="F23" s="43">
        <v>13</v>
      </c>
      <c r="H23" s="39" t="s">
        <v>19</v>
      </c>
      <c r="I23" s="55">
        <v>-2.3520523138272301E-2</v>
      </c>
      <c r="K23" s="30" t="s">
        <v>188</v>
      </c>
    </row>
    <row r="24" spans="2:12" ht="15" x14ac:dyDescent="0.25">
      <c r="B24" s="39" t="s">
        <v>20</v>
      </c>
      <c r="C24" s="40">
        <v>0.78725961538461542</v>
      </c>
      <c r="D24" s="41">
        <v>3.15540153703851</v>
      </c>
      <c r="E24" s="42">
        <v>7503</v>
      </c>
      <c r="F24" s="43">
        <v>15</v>
      </c>
      <c r="H24" s="39" t="s">
        <v>20</v>
      </c>
      <c r="I24" s="55">
        <v>-1.66144897883167E-2</v>
      </c>
      <c r="K24" s="30" t="s">
        <v>189</v>
      </c>
    </row>
    <row r="25" spans="2:12" ht="15" x14ac:dyDescent="0.25">
      <c r="B25" s="39" t="s">
        <v>21</v>
      </c>
      <c r="C25" s="40">
        <v>4.5502737348110562</v>
      </c>
      <c r="D25" s="97">
        <v>8.5815153061988791</v>
      </c>
      <c r="E25" s="42">
        <v>7503</v>
      </c>
      <c r="F25" s="43">
        <v>14</v>
      </c>
      <c r="H25" s="39" t="s">
        <v>21</v>
      </c>
      <c r="I25" s="96">
        <v>-1.0135130590939199E-2</v>
      </c>
      <c r="K25" s="30" t="s">
        <v>199</v>
      </c>
    </row>
    <row r="26" spans="2:12" ht="15" x14ac:dyDescent="0.25">
      <c r="B26" s="39" t="s">
        <v>22</v>
      </c>
      <c r="C26" s="40">
        <v>9.4213550714953909E-2</v>
      </c>
      <c r="D26" s="41">
        <v>0.29175542366657792</v>
      </c>
      <c r="E26" s="42">
        <v>7503</v>
      </c>
      <c r="F26" s="43">
        <v>20</v>
      </c>
      <c r="H26" s="39" t="s">
        <v>22</v>
      </c>
      <c r="I26" s="55">
        <v>6.5333119265539696E-2</v>
      </c>
      <c r="K26">
        <f t="shared" si="0"/>
        <v>0.20283377555263171</v>
      </c>
      <c r="L26">
        <f t="shared" si="1"/>
        <v>-2.1097346085070134E-2</v>
      </c>
    </row>
    <row r="27" spans="2:12" ht="15" x14ac:dyDescent="0.25">
      <c r="B27" s="39" t="s">
        <v>159</v>
      </c>
      <c r="C27" s="40">
        <v>1.801200800533689E-2</v>
      </c>
      <c r="D27" s="41">
        <v>0.13293258280102618</v>
      </c>
      <c r="E27" s="42">
        <v>7503</v>
      </c>
      <c r="F27" s="43">
        <v>8</v>
      </c>
      <c r="H27" s="39" t="s">
        <v>159</v>
      </c>
      <c r="I27" s="55">
        <v>5.5263363849924474E-2</v>
      </c>
      <c r="K27">
        <f t="shared" si="0"/>
        <v>0.40823670581264643</v>
      </c>
      <c r="L27">
        <f t="shared" si="1"/>
        <v>-7.4880374028134869E-3</v>
      </c>
    </row>
    <row r="28" spans="2:12" ht="15" x14ac:dyDescent="0.25">
      <c r="B28" s="39" t="s">
        <v>160</v>
      </c>
      <c r="C28" s="40">
        <v>4.0821771611526149E-2</v>
      </c>
      <c r="D28" s="41">
        <v>0.19779797431035356</v>
      </c>
      <c r="E28" s="42">
        <v>7503</v>
      </c>
      <c r="F28" s="43">
        <v>7</v>
      </c>
      <c r="H28" s="39" t="s">
        <v>160</v>
      </c>
      <c r="I28" s="55">
        <v>6.8729740184897553E-2</v>
      </c>
      <c r="K28">
        <f t="shared" si="0"/>
        <v>0.33328991693672466</v>
      </c>
      <c r="L28">
        <f t="shared" si="1"/>
        <v>-1.4184522195081746E-2</v>
      </c>
    </row>
    <row r="29" spans="2:12" ht="15" x14ac:dyDescent="0.25">
      <c r="B29" s="39" t="s">
        <v>161</v>
      </c>
      <c r="C29" s="40">
        <v>6.6746762782005076E-4</v>
      </c>
      <c r="D29" s="41">
        <v>2.5807829751732056E-2</v>
      </c>
      <c r="E29" s="42">
        <v>7503</v>
      </c>
      <c r="F29" s="43">
        <v>12</v>
      </c>
      <c r="H29" s="39" t="s">
        <v>161</v>
      </c>
      <c r="I29" s="55">
        <v>1.1569260793797593E-2</v>
      </c>
      <c r="K29">
        <f t="shared" si="0"/>
        <v>0.44798570038474428</v>
      </c>
      <c r="L29">
        <f t="shared" si="1"/>
        <v>-2.9921566950624116E-4</v>
      </c>
    </row>
    <row r="30" spans="2:12" ht="15" x14ac:dyDescent="0.25">
      <c r="B30" s="39" t="s">
        <v>162</v>
      </c>
      <c r="C30" s="40">
        <v>3.5366341919124515E-2</v>
      </c>
      <c r="D30" s="41">
        <v>0.18459316351349597</v>
      </c>
      <c r="E30" s="42">
        <v>7503</v>
      </c>
      <c r="F30" s="43">
        <v>10</v>
      </c>
      <c r="H30" s="39" t="s">
        <v>162</v>
      </c>
      <c r="I30" s="55">
        <v>6.7389975073556208E-2</v>
      </c>
      <c r="K30">
        <f t="shared" si="0"/>
        <v>0.35216167779924734</v>
      </c>
      <c r="L30">
        <f t="shared" si="1"/>
        <v>-1.2911295602767091E-2</v>
      </c>
    </row>
    <row r="31" spans="2:12" ht="15" x14ac:dyDescent="0.25">
      <c r="B31" s="39" t="s">
        <v>163</v>
      </c>
      <c r="C31" s="40">
        <v>0.12258236627984527</v>
      </c>
      <c r="D31" s="41">
        <v>0.32784789906275769</v>
      </c>
      <c r="E31" s="42">
        <v>7503</v>
      </c>
      <c r="F31" s="43">
        <v>6</v>
      </c>
      <c r="H31" s="39" t="s">
        <v>163</v>
      </c>
      <c r="I31" s="55">
        <v>8.9713057876376318E-2</v>
      </c>
      <c r="K31">
        <f t="shared" si="0"/>
        <v>0.24009859200171771</v>
      </c>
      <c r="L31">
        <f t="shared" si="1"/>
        <v>-3.354372241556379E-2</v>
      </c>
    </row>
    <row r="32" spans="2:12" ht="15" x14ac:dyDescent="0.25">
      <c r="B32" s="39" t="s">
        <v>164</v>
      </c>
      <c r="C32" s="40">
        <v>7.2105755107490996E-3</v>
      </c>
      <c r="D32" s="41">
        <v>8.4535070880671984E-2</v>
      </c>
      <c r="E32" s="42">
        <v>7503</v>
      </c>
      <c r="F32" s="43">
        <v>14</v>
      </c>
      <c r="H32" s="39" t="s">
        <v>164</v>
      </c>
      <c r="I32" s="55">
        <v>3.7705159543814759E-2</v>
      </c>
      <c r="K32">
        <f t="shared" si="0"/>
        <v>0.44281365418879598</v>
      </c>
      <c r="L32">
        <f t="shared" si="1"/>
        <v>-3.2161314493873551E-3</v>
      </c>
    </row>
    <row r="33" spans="2:12" ht="15" x14ac:dyDescent="0.25">
      <c r="B33" s="39" t="s">
        <v>165</v>
      </c>
      <c r="C33" s="40">
        <v>0.16599946623965839</v>
      </c>
      <c r="D33" s="41">
        <v>0.37188171452379326</v>
      </c>
      <c r="E33" s="42">
        <v>7503</v>
      </c>
      <c r="F33" s="43">
        <v>9</v>
      </c>
      <c r="H33" s="39" t="s">
        <v>165</v>
      </c>
      <c r="I33" s="55">
        <v>4.2518491952894387E-2</v>
      </c>
      <c r="K33">
        <f t="shared" si="0"/>
        <v>9.5354096742312197E-2</v>
      </c>
      <c r="L33">
        <f t="shared" si="1"/>
        <v>-1.8979279415589818E-2</v>
      </c>
    </row>
    <row r="34" spans="2:12" ht="15" x14ac:dyDescent="0.25">
      <c r="B34" s="39" t="s">
        <v>166</v>
      </c>
      <c r="C34" s="40">
        <v>1.0280373831775701E-2</v>
      </c>
      <c r="D34" s="41">
        <v>0.10078895071040507</v>
      </c>
      <c r="E34" s="42">
        <v>7503</v>
      </c>
      <c r="F34" s="43">
        <v>13</v>
      </c>
      <c r="H34" s="39" t="s">
        <v>166</v>
      </c>
      <c r="I34" s="55">
        <v>4.3996938921593683E-2</v>
      </c>
      <c r="K34">
        <f t="shared" si="0"/>
        <v>0.43203777433046053</v>
      </c>
      <c r="L34">
        <f t="shared" si="1"/>
        <v>-4.487644492573245E-3</v>
      </c>
    </row>
    <row r="35" spans="2:12" ht="15" x14ac:dyDescent="0.25">
      <c r="B35" s="39" t="s">
        <v>167</v>
      </c>
      <c r="C35" s="40">
        <v>1.068090787716956E-3</v>
      </c>
      <c r="D35" s="41">
        <v>3.2638065275765397E-2</v>
      </c>
      <c r="E35" s="42">
        <v>7503</v>
      </c>
      <c r="F35" s="43">
        <v>13</v>
      </c>
      <c r="H35" s="39" t="s">
        <v>167</v>
      </c>
      <c r="I35" s="55">
        <v>2.1761024392780246E-2</v>
      </c>
      <c r="K35">
        <f t="shared" si="0"/>
        <v>0.66602543562028771</v>
      </c>
      <c r="L35">
        <f t="shared" si="1"/>
        <v>-7.1213625834834287E-4</v>
      </c>
    </row>
    <row r="36" spans="2:12" ht="15" x14ac:dyDescent="0.25">
      <c r="B36" s="39" t="s">
        <v>168</v>
      </c>
      <c r="C36" s="40">
        <v>3.1892180410995466E-2</v>
      </c>
      <c r="D36" s="41">
        <v>0.1756193173097429</v>
      </c>
      <c r="E36" s="42">
        <v>7503</v>
      </c>
      <c r="F36" s="43">
        <v>9</v>
      </c>
      <c r="H36" s="39" t="s">
        <v>168</v>
      </c>
      <c r="I36" s="55">
        <v>6.9011358058543734E-2</v>
      </c>
      <c r="K36">
        <f t="shared" si="0"/>
        <v>0.38042759988127101</v>
      </c>
      <c r="L36">
        <f t="shared" si="1"/>
        <v>-1.2532349603256207E-2</v>
      </c>
    </row>
    <row r="37" spans="2:12" ht="15" x14ac:dyDescent="0.25">
      <c r="B37" s="39" t="s">
        <v>169</v>
      </c>
      <c r="C37" s="40">
        <v>7.0189484921270348E-2</v>
      </c>
      <c r="D37" s="41">
        <v>0.25532983747291971</v>
      </c>
      <c r="E37" s="42">
        <v>7503</v>
      </c>
      <c r="F37" s="43">
        <v>9</v>
      </c>
      <c r="H37" s="39" t="s">
        <v>169</v>
      </c>
      <c r="I37" s="55">
        <v>4.0031986855206016E-2</v>
      </c>
      <c r="K37">
        <f t="shared" si="0"/>
        <v>0.14578069952914072</v>
      </c>
      <c r="L37">
        <f t="shared" si="1"/>
        <v>-1.1004685412216993E-2</v>
      </c>
    </row>
    <row r="38" spans="2:12" ht="15" x14ac:dyDescent="0.25">
      <c r="B38" s="39" t="s">
        <v>170</v>
      </c>
      <c r="C38" s="40">
        <v>5.8831394571466772E-3</v>
      </c>
      <c r="D38" s="41">
        <v>7.6358348741566329E-2</v>
      </c>
      <c r="E38" s="42">
        <v>7503</v>
      </c>
      <c r="F38" s="43">
        <v>24</v>
      </c>
      <c r="H38" s="39" t="s">
        <v>170</v>
      </c>
      <c r="I38" s="55">
        <v>9.6954214904375058E-3</v>
      </c>
      <c r="K38">
        <f t="shared" si="0"/>
        <v>0.12622564699944472</v>
      </c>
      <c r="L38">
        <f t="shared" si="1"/>
        <v>-7.4699777645939028E-4</v>
      </c>
    </row>
    <row r="39" spans="2:12" ht="15" x14ac:dyDescent="0.25">
      <c r="B39" s="39" t="s">
        <v>171</v>
      </c>
      <c r="C39" s="40">
        <v>0.35623579735329503</v>
      </c>
      <c r="D39" s="41">
        <v>1.5852068566802837</v>
      </c>
      <c r="E39" s="42">
        <v>7503</v>
      </c>
      <c r="F39" s="43">
        <v>22</v>
      </c>
      <c r="H39" s="39" t="s">
        <v>171</v>
      </c>
      <c r="I39" s="55">
        <v>3.7209187003436309E-3</v>
      </c>
      <c r="K39">
        <f t="shared" si="0"/>
        <v>1.5110925429986657E-3</v>
      </c>
      <c r="L39">
        <f t="shared" si="1"/>
        <v>-8.3618389266848926E-4</v>
      </c>
    </row>
    <row r="40" spans="2:12" ht="24" x14ac:dyDescent="0.25">
      <c r="B40" s="39" t="s">
        <v>172</v>
      </c>
      <c r="C40" s="40">
        <v>6.6640010662401706E-4</v>
      </c>
      <c r="D40" s="41">
        <v>2.5807843536131542E-2</v>
      </c>
      <c r="E40" s="42">
        <v>7503</v>
      </c>
      <c r="F40" s="43">
        <v>0</v>
      </c>
      <c r="H40" s="39" t="s">
        <v>172</v>
      </c>
      <c r="I40" s="55">
        <v>9.3685358732914087E-3</v>
      </c>
      <c r="K40">
        <f t="shared" si="0"/>
        <v>0.36276927465400677</v>
      </c>
      <c r="L40">
        <f t="shared" si="1"/>
        <v>-2.4191069262070335E-4</v>
      </c>
    </row>
    <row r="41" spans="2:12" ht="15" x14ac:dyDescent="0.25">
      <c r="B41" s="39" t="s">
        <v>23</v>
      </c>
      <c r="C41" s="40">
        <v>0.57070505131280824</v>
      </c>
      <c r="D41" s="41">
        <v>0.49500853910088977</v>
      </c>
      <c r="E41" s="42">
        <v>7503</v>
      </c>
      <c r="F41" s="43">
        <v>0</v>
      </c>
      <c r="H41" s="39" t="s">
        <v>23</v>
      </c>
      <c r="I41" s="55">
        <v>6.5673207268487138E-3</v>
      </c>
      <c r="K41">
        <f t="shared" si="0"/>
        <v>5.6954928890029363E-3</v>
      </c>
      <c r="L41">
        <f t="shared" si="1"/>
        <v>-7.5715928440579245E-3</v>
      </c>
    </row>
    <row r="42" spans="2:12" ht="15" x14ac:dyDescent="0.25">
      <c r="B42" s="39" t="s">
        <v>24</v>
      </c>
      <c r="C42" s="40">
        <v>0.57283753165400508</v>
      </c>
      <c r="D42" s="41">
        <v>0.4946992128999359</v>
      </c>
      <c r="E42" s="42">
        <v>7503</v>
      </c>
      <c r="F42" s="43">
        <v>0</v>
      </c>
      <c r="H42" s="39" t="s">
        <v>24</v>
      </c>
      <c r="I42" s="55">
        <v>6.251086442605921E-3</v>
      </c>
      <c r="K42">
        <f t="shared" si="0"/>
        <v>5.3976829658062223E-3</v>
      </c>
      <c r="L42">
        <f t="shared" si="1"/>
        <v>-7.2384528508689996E-3</v>
      </c>
    </row>
    <row r="43" spans="2:12" ht="24" x14ac:dyDescent="0.25">
      <c r="B43" s="39" t="s">
        <v>25</v>
      </c>
      <c r="C43" s="44">
        <v>1.9349778790722616</v>
      </c>
      <c r="D43" s="45">
        <v>1.36800201814211</v>
      </c>
      <c r="E43" s="42">
        <v>7503</v>
      </c>
      <c r="F43" s="43">
        <v>44</v>
      </c>
      <c r="H43" s="39" t="s">
        <v>25</v>
      </c>
      <c r="I43" s="55">
        <v>-1.5384104483736E-2</v>
      </c>
      <c r="K43" t="s">
        <v>185</v>
      </c>
    </row>
    <row r="44" spans="2:12" ht="15" x14ac:dyDescent="0.25">
      <c r="B44" s="39" t="s">
        <v>26</v>
      </c>
      <c r="C44" s="44">
        <v>7.1971211515393851E-3</v>
      </c>
      <c r="D44" s="45">
        <v>8.4535643691646761E-2</v>
      </c>
      <c r="E44" s="42">
        <v>7503</v>
      </c>
      <c r="F44" s="43">
        <v>0</v>
      </c>
      <c r="H44" s="39" t="s">
        <v>26</v>
      </c>
      <c r="I44" s="55">
        <v>3.1948008878028664E-2</v>
      </c>
      <c r="K44">
        <f t="shared" si="0"/>
        <v>0.37520356860685028</v>
      </c>
      <c r="L44">
        <f t="shared" si="1"/>
        <v>-2.7199614317049156E-3</v>
      </c>
    </row>
    <row r="45" spans="2:12" ht="15" x14ac:dyDescent="0.25">
      <c r="B45" s="39" t="s">
        <v>27</v>
      </c>
      <c r="C45" s="44">
        <v>2.2124483539917368E-2</v>
      </c>
      <c r="D45" s="45">
        <v>0.14709818035722289</v>
      </c>
      <c r="E45" s="42">
        <v>7503</v>
      </c>
      <c r="F45" s="43">
        <v>0</v>
      </c>
      <c r="H45" s="39" t="s">
        <v>27</v>
      </c>
      <c r="I45" s="55">
        <v>3.1730264482491145E-2</v>
      </c>
      <c r="K45">
        <f t="shared" si="0"/>
        <v>0.21093563967195247</v>
      </c>
      <c r="L45">
        <f t="shared" si="1"/>
        <v>-4.7724296286689536E-3</v>
      </c>
    </row>
    <row r="46" spans="2:12" ht="15" x14ac:dyDescent="0.25">
      <c r="B46" s="39" t="s">
        <v>28</v>
      </c>
      <c r="C46" s="44">
        <v>0.11462081833933094</v>
      </c>
      <c r="D46" s="45">
        <v>0.31858501814546314</v>
      </c>
      <c r="E46" s="42">
        <v>7503</v>
      </c>
      <c r="F46" s="43">
        <v>0</v>
      </c>
      <c r="H46" s="39" t="s">
        <v>28</v>
      </c>
      <c r="I46" s="55">
        <v>2.8278701965421493E-2</v>
      </c>
      <c r="K46">
        <f t="shared" si="0"/>
        <v>7.8589301374928408E-2</v>
      </c>
      <c r="L46">
        <f t="shared" si="1"/>
        <v>-1.0174138067505407E-2</v>
      </c>
    </row>
    <row r="47" spans="2:12" ht="15" x14ac:dyDescent="0.25">
      <c r="B47" s="39" t="s">
        <v>29</v>
      </c>
      <c r="C47" s="44">
        <v>0.19685459149673465</v>
      </c>
      <c r="D47" s="45">
        <v>0.3976480052319612</v>
      </c>
      <c r="E47" s="42">
        <v>7503</v>
      </c>
      <c r="F47" s="43">
        <v>0</v>
      </c>
      <c r="H47" s="39" t="s">
        <v>29</v>
      </c>
      <c r="I47" s="55">
        <v>5.6892269253592453E-3</v>
      </c>
      <c r="K47">
        <f t="shared" si="0"/>
        <v>1.1490756706726134E-2</v>
      </c>
      <c r="L47">
        <f t="shared" si="1"/>
        <v>-2.8164367168659978E-3</v>
      </c>
    </row>
    <row r="48" spans="2:12" ht="15" x14ac:dyDescent="0.25">
      <c r="B48" s="39" t="s">
        <v>30</v>
      </c>
      <c r="C48" s="44">
        <v>9.4895375183260036E-2</v>
      </c>
      <c r="D48" s="45">
        <v>0.29308990417860309</v>
      </c>
      <c r="E48" s="42">
        <v>7503</v>
      </c>
      <c r="F48" s="43">
        <v>0</v>
      </c>
      <c r="H48" s="39" t="s">
        <v>30</v>
      </c>
      <c r="I48" s="55">
        <v>-1.0448185576092148E-2</v>
      </c>
      <c r="K48">
        <f t="shared" si="0"/>
        <v>-3.2265529965514725E-2</v>
      </c>
      <c r="L48">
        <f t="shared" si="1"/>
        <v>3.3828681100642743E-3</v>
      </c>
    </row>
    <row r="49" spans="2:12" ht="15" x14ac:dyDescent="0.25">
      <c r="B49" s="39" t="s">
        <v>31</v>
      </c>
      <c r="C49" s="44">
        <v>0.14394242303078769</v>
      </c>
      <c r="D49" s="45">
        <v>0.35105473538509957</v>
      </c>
      <c r="E49" s="42">
        <v>7503</v>
      </c>
      <c r="F49" s="43">
        <v>0</v>
      </c>
      <c r="H49" s="39" t="s">
        <v>31</v>
      </c>
      <c r="I49" s="55">
        <v>-2.950205683186476E-2</v>
      </c>
      <c r="K49">
        <f t="shared" si="0"/>
        <v>-7.1941656788618566E-2</v>
      </c>
      <c r="L49">
        <f t="shared" si="1"/>
        <v>1.2096682131668699E-2</v>
      </c>
    </row>
    <row r="50" spans="2:12" ht="15" x14ac:dyDescent="0.25">
      <c r="B50" s="39" t="s">
        <v>32</v>
      </c>
      <c r="C50" s="44">
        <v>5.4244968679194996E-2</v>
      </c>
      <c r="D50" s="45">
        <v>0.22651554153198253</v>
      </c>
      <c r="E50" s="42">
        <v>7503</v>
      </c>
      <c r="F50" s="43">
        <v>0</v>
      </c>
      <c r="H50" s="39" t="s">
        <v>32</v>
      </c>
      <c r="I50" s="55">
        <v>1.6623959605522484E-2</v>
      </c>
      <c r="K50">
        <f t="shared" si="0"/>
        <v>6.9408894997065096E-2</v>
      </c>
      <c r="L50">
        <f t="shared" si="1"/>
        <v>-3.9810344227459837E-3</v>
      </c>
    </row>
    <row r="51" spans="2:12" ht="15" x14ac:dyDescent="0.25">
      <c r="B51" s="39" t="s">
        <v>33</v>
      </c>
      <c r="C51" s="44">
        <v>0.19898707183793149</v>
      </c>
      <c r="D51" s="45">
        <v>0.39926490401216286</v>
      </c>
      <c r="E51" s="42">
        <v>7503</v>
      </c>
      <c r="F51" s="43">
        <v>0</v>
      </c>
      <c r="H51" s="39" t="s">
        <v>33</v>
      </c>
      <c r="I51" s="55">
        <v>-4.0867710864372067E-3</v>
      </c>
      <c r="K51">
        <f t="shared" si="0"/>
        <v>-8.1989587408750099E-3</v>
      </c>
      <c r="L51">
        <f t="shared" si="1"/>
        <v>2.0367796006865876E-3</v>
      </c>
    </row>
    <row r="52" spans="2:12" ht="15" x14ac:dyDescent="0.25">
      <c r="B52" s="39" t="s">
        <v>35</v>
      </c>
      <c r="C52" s="44">
        <v>2.265760362521658E-3</v>
      </c>
      <c r="D52" s="45">
        <v>4.7549216912974666E-2</v>
      </c>
      <c r="E52" s="42">
        <v>7503</v>
      </c>
      <c r="F52" s="43">
        <v>0</v>
      </c>
      <c r="H52" s="39" t="s">
        <v>35</v>
      </c>
      <c r="I52" s="55">
        <v>-8.5259634272557597E-6</v>
      </c>
      <c r="K52">
        <f t="shared" si="0"/>
        <v>-1.7890190816052706E-4</v>
      </c>
      <c r="L52">
        <f t="shared" si="1"/>
        <v>4.0626936130496395E-7</v>
      </c>
    </row>
    <row r="53" spans="2:12" ht="15" x14ac:dyDescent="0.25">
      <c r="B53" s="39" t="s">
        <v>173</v>
      </c>
      <c r="C53" s="44">
        <v>1.8659202985472473E-3</v>
      </c>
      <c r="D53" s="45">
        <v>4.3158856552697508E-2</v>
      </c>
      <c r="E53" s="42">
        <v>7503</v>
      </c>
      <c r="F53" s="43">
        <v>0</v>
      </c>
      <c r="H53" s="39" t="s">
        <v>173</v>
      </c>
      <c r="I53" s="55">
        <v>-1.7288403903464832E-3</v>
      </c>
      <c r="K53">
        <f t="shared" si="0"/>
        <v>-3.9982859829990863E-2</v>
      </c>
      <c r="L53">
        <f t="shared" si="1"/>
        <v>7.4744296651071168E-5</v>
      </c>
    </row>
    <row r="54" spans="2:12" ht="15" x14ac:dyDescent="0.25">
      <c r="B54" s="39" t="s">
        <v>34</v>
      </c>
      <c r="C54" s="44">
        <v>0.15846994535519127</v>
      </c>
      <c r="D54" s="45">
        <v>0.36520541890406355</v>
      </c>
      <c r="E54" s="42">
        <v>7503</v>
      </c>
      <c r="F54" s="43">
        <v>0</v>
      </c>
      <c r="H54" s="39" t="s">
        <v>34</v>
      </c>
      <c r="I54" s="55">
        <v>-2.1628760915835842E-2</v>
      </c>
      <c r="K54">
        <f t="shared" si="0"/>
        <v>-4.9838396182681398E-2</v>
      </c>
      <c r="L54">
        <f t="shared" si="1"/>
        <v>9.3851525279075362E-3</v>
      </c>
    </row>
    <row r="55" spans="2:12" ht="15" x14ac:dyDescent="0.25">
      <c r="B55" s="39" t="s">
        <v>37</v>
      </c>
      <c r="C55" s="44">
        <v>9.3296014927362388E-4</v>
      </c>
      <c r="D55" s="45">
        <v>3.0532179419960004E-2</v>
      </c>
      <c r="E55" s="42">
        <v>7503</v>
      </c>
      <c r="F55" s="43">
        <v>0</v>
      </c>
      <c r="H55" s="39" t="s">
        <v>37</v>
      </c>
      <c r="I55" s="55">
        <v>7.2522611687021697E-3</v>
      </c>
      <c r="K55">
        <f t="shared" si="0"/>
        <v>0.23730684267180094</v>
      </c>
      <c r="L55">
        <f t="shared" si="1"/>
        <v>-2.2160457560066788E-4</v>
      </c>
    </row>
    <row r="56" spans="2:12" ht="15" x14ac:dyDescent="0.25">
      <c r="B56" s="39" t="s">
        <v>38</v>
      </c>
      <c r="C56" s="44">
        <v>3.0654404904704785E-3</v>
      </c>
      <c r="D56" s="45">
        <v>5.528517820279525E-2</v>
      </c>
      <c r="E56" s="42">
        <v>7503</v>
      </c>
      <c r="F56" s="43">
        <v>0</v>
      </c>
      <c r="H56" s="39" t="s">
        <v>38</v>
      </c>
      <c r="I56" s="55">
        <v>8.2339555198337657E-3</v>
      </c>
      <c r="K56">
        <f t="shared" si="0"/>
        <v>0.14847948556981402</v>
      </c>
      <c r="L56">
        <f t="shared" si="1"/>
        <v>-4.5655456792857257E-4</v>
      </c>
    </row>
    <row r="57" spans="2:12" ht="15" x14ac:dyDescent="0.25">
      <c r="B57" s="39" t="s">
        <v>39</v>
      </c>
      <c r="C57" s="44">
        <v>9.3296014927362377E-4</v>
      </c>
      <c r="D57" s="45">
        <v>3.0532179419960313E-2</v>
      </c>
      <c r="E57" s="42">
        <v>7503</v>
      </c>
      <c r="F57" s="43">
        <v>0</v>
      </c>
      <c r="H57" s="39" t="s">
        <v>39</v>
      </c>
      <c r="I57" s="55">
        <v>1.5334579322644752E-2</v>
      </c>
      <c r="K57">
        <f t="shared" si="0"/>
        <v>0.50177462147413132</v>
      </c>
      <c r="L57">
        <f t="shared" si="1"/>
        <v>-4.6857288558149935E-4</v>
      </c>
    </row>
    <row r="58" spans="2:12" ht="15" x14ac:dyDescent="0.25">
      <c r="B58" s="39" t="s">
        <v>40</v>
      </c>
      <c r="C58" s="44">
        <v>9.8627215780354525E-3</v>
      </c>
      <c r="D58" s="45">
        <v>9.8826868885742103E-2</v>
      </c>
      <c r="E58" s="42">
        <v>7503</v>
      </c>
      <c r="F58" s="43">
        <v>0</v>
      </c>
      <c r="H58" s="39" t="s">
        <v>40</v>
      </c>
      <c r="I58" s="55">
        <v>4.7062440197479481E-2</v>
      </c>
      <c r="K58">
        <f t="shared" si="0"/>
        <v>0.47151424484471954</v>
      </c>
      <c r="L58">
        <f t="shared" si="1"/>
        <v>-4.6967363196270349E-3</v>
      </c>
    </row>
    <row r="59" spans="2:12" ht="15" x14ac:dyDescent="0.25">
      <c r="B59" s="39" t="s">
        <v>41</v>
      </c>
      <c r="C59" s="44">
        <v>2.265760362521658E-3</v>
      </c>
      <c r="D59" s="45">
        <v>4.7549216912975603E-2</v>
      </c>
      <c r="E59" s="42">
        <v>7503</v>
      </c>
      <c r="F59" s="43">
        <v>0</v>
      </c>
      <c r="H59" s="39" t="s">
        <v>41</v>
      </c>
      <c r="I59" s="55">
        <v>1.4526083258854648E-2</v>
      </c>
      <c r="K59">
        <f t="shared" si="0"/>
        <v>0.3048035609442189</v>
      </c>
      <c r="L59">
        <f t="shared" si="1"/>
        <v>-6.9218014107022736E-4</v>
      </c>
    </row>
    <row r="60" spans="2:12" ht="15" x14ac:dyDescent="0.25">
      <c r="B60" s="39" t="s">
        <v>42</v>
      </c>
      <c r="C60" s="44">
        <v>4.2649606823937092E-3</v>
      </c>
      <c r="D60" s="45">
        <v>6.517159563737096E-2</v>
      </c>
      <c r="E60" s="42">
        <v>7503</v>
      </c>
      <c r="F60" s="43">
        <v>0</v>
      </c>
      <c r="H60" s="39" t="s">
        <v>42</v>
      </c>
      <c r="I60" s="55">
        <v>6.1249240946571731E-3</v>
      </c>
      <c r="K60">
        <f t="shared" si="0"/>
        <v>9.3580669225069815E-2</v>
      </c>
      <c r="L60">
        <f t="shared" si="1"/>
        <v>-4.0082738792694868E-4</v>
      </c>
    </row>
    <row r="61" spans="2:12" ht="15" x14ac:dyDescent="0.25">
      <c r="B61" s="39" t="s">
        <v>43</v>
      </c>
      <c r="C61" s="44">
        <v>0.30880980940956948</v>
      </c>
      <c r="D61" s="45">
        <v>0.4620332920287834</v>
      </c>
      <c r="E61" s="42">
        <v>7503</v>
      </c>
      <c r="F61" s="43">
        <v>0</v>
      </c>
      <c r="H61" s="39" t="s">
        <v>43</v>
      </c>
      <c r="I61" s="55">
        <v>4.4701662951143833E-2</v>
      </c>
      <c r="K61">
        <f t="shared" si="0"/>
        <v>6.6872564094332565E-2</v>
      </c>
      <c r="L61">
        <f t="shared" si="1"/>
        <v>-2.9877310259654559E-2</v>
      </c>
    </row>
    <row r="62" spans="2:12" ht="15" x14ac:dyDescent="0.25">
      <c r="B62" s="39" t="s">
        <v>44</v>
      </c>
      <c r="C62" s="44">
        <v>0.56030920964947351</v>
      </c>
      <c r="D62" s="45">
        <v>0.49638255292410605</v>
      </c>
      <c r="E62" s="42">
        <v>7503</v>
      </c>
      <c r="F62" s="43">
        <v>0</v>
      </c>
      <c r="H62" s="39" t="s">
        <v>44</v>
      </c>
      <c r="I62" s="55">
        <v>-3.0092151210555151E-2</v>
      </c>
      <c r="K62">
        <f t="shared" si="0"/>
        <v>-2.6655332003861797E-2</v>
      </c>
      <c r="L62">
        <f t="shared" si="1"/>
        <v>3.3967570701495899E-2</v>
      </c>
    </row>
    <row r="63" spans="2:12" ht="15" x14ac:dyDescent="0.25">
      <c r="B63" s="39" t="s">
        <v>45</v>
      </c>
      <c r="C63" s="44">
        <v>2.6656004264960682E-4</v>
      </c>
      <c r="D63" s="45">
        <v>1.6325578421168954E-2</v>
      </c>
      <c r="E63" s="42">
        <v>7503</v>
      </c>
      <c r="F63" s="43">
        <v>0</v>
      </c>
      <c r="H63" s="39" t="s">
        <v>45</v>
      </c>
      <c r="I63" s="55">
        <v>9.824340901176292E-4</v>
      </c>
      <c r="K63">
        <f t="shared" si="0"/>
        <v>6.0161556736704029E-2</v>
      </c>
      <c r="L63">
        <f t="shared" si="1"/>
        <v>-1.6040943004053868E-5</v>
      </c>
    </row>
    <row r="64" spans="2:12" ht="15" x14ac:dyDescent="0.25">
      <c r="B64" s="39" t="s">
        <v>46</v>
      </c>
      <c r="C64" s="44">
        <v>4.2649606823937092E-3</v>
      </c>
      <c r="D64" s="45">
        <v>6.5171595637370766E-2</v>
      </c>
      <c r="E64" s="42">
        <v>7503</v>
      </c>
      <c r="F64" s="43">
        <v>0</v>
      </c>
      <c r="H64" s="39" t="s">
        <v>46</v>
      </c>
      <c r="I64" s="55">
        <v>3.7177824277928716E-3</v>
      </c>
      <c r="K64">
        <f t="shared" si="0"/>
        <v>5.6802755797341238E-2</v>
      </c>
      <c r="L64">
        <f t="shared" si="1"/>
        <v>-2.4329918157072939E-4</v>
      </c>
    </row>
    <row r="65" spans="2:12" ht="15" x14ac:dyDescent="0.25">
      <c r="B65" s="39" t="s">
        <v>47</v>
      </c>
      <c r="C65" s="44">
        <v>0.10635745701719314</v>
      </c>
      <c r="D65" s="45">
        <v>0.30831512728913291</v>
      </c>
      <c r="E65" s="42">
        <v>7503</v>
      </c>
      <c r="F65" s="43">
        <v>0</v>
      </c>
      <c r="H65" s="39" t="s">
        <v>47</v>
      </c>
      <c r="I65" s="55">
        <v>-3.9484098755082006E-2</v>
      </c>
      <c r="K65">
        <f t="shared" si="0"/>
        <v>-0.11444352643062619</v>
      </c>
      <c r="L65">
        <f t="shared" si="1"/>
        <v>1.3620571825747909E-2</v>
      </c>
    </row>
    <row r="66" spans="2:12" ht="15" x14ac:dyDescent="0.25">
      <c r="B66" s="39" t="s">
        <v>48</v>
      </c>
      <c r="C66" s="44">
        <v>1.5993602558976409E-3</v>
      </c>
      <c r="D66" s="45">
        <v>3.9962671993788487E-2</v>
      </c>
      <c r="E66" s="42">
        <v>7503</v>
      </c>
      <c r="F66" s="43">
        <v>0</v>
      </c>
      <c r="H66" s="39" t="s">
        <v>48</v>
      </c>
      <c r="I66" s="55">
        <v>1.3891969056575686E-3</v>
      </c>
      <c r="K66">
        <f t="shared" si="0"/>
        <v>3.470676534228305E-2</v>
      </c>
      <c r="L66">
        <f t="shared" si="1"/>
        <v>-5.5597541597569963E-5</v>
      </c>
    </row>
    <row r="67" spans="2:12" ht="24" x14ac:dyDescent="0.25">
      <c r="B67" s="39" t="s">
        <v>49</v>
      </c>
      <c r="C67" s="44">
        <v>0.24963347994135679</v>
      </c>
      <c r="D67" s="45">
        <v>0.43282972925016638</v>
      </c>
      <c r="E67" s="42">
        <v>7503</v>
      </c>
      <c r="F67" s="43">
        <v>0</v>
      </c>
      <c r="H67" s="39" t="s">
        <v>49</v>
      </c>
      <c r="I67" s="55">
        <v>3.4250186683467243E-2</v>
      </c>
      <c r="K67">
        <f t="shared" si="0"/>
        <v>5.9377144535693462E-2</v>
      </c>
      <c r="L67">
        <f t="shared" si="1"/>
        <v>-1.9753710784254683E-2</v>
      </c>
    </row>
    <row r="68" spans="2:12" ht="15" x14ac:dyDescent="0.25">
      <c r="B68" s="39" t="s">
        <v>176</v>
      </c>
      <c r="C68" s="44">
        <v>2.132480341196855E-3</v>
      </c>
      <c r="D68" s="45">
        <v>4.6132597125395698E-2</v>
      </c>
      <c r="E68" s="42">
        <v>7503</v>
      </c>
      <c r="F68" s="43">
        <v>0</v>
      </c>
      <c r="H68" s="39" t="s">
        <v>176</v>
      </c>
      <c r="I68" s="55">
        <v>1.8393340386553995E-2</v>
      </c>
      <c r="K68">
        <f t="shared" si="0"/>
        <v>0.39785570493422112</v>
      </c>
      <c r="L68">
        <f t="shared" si="1"/>
        <v>-8.502325736540054E-4</v>
      </c>
    </row>
    <row r="69" spans="2:12" x14ac:dyDescent="0.3">
      <c r="B69" s="39" t="s">
        <v>50</v>
      </c>
      <c r="C69" s="44">
        <v>6.6640010662401695E-4</v>
      </c>
      <c r="D69" s="45">
        <v>2.5807843536131171E-2</v>
      </c>
      <c r="E69" s="42">
        <v>7503</v>
      </c>
      <c r="F69" s="43">
        <v>0</v>
      </c>
      <c r="H69" s="39" t="s">
        <v>50</v>
      </c>
      <c r="I69" s="55">
        <v>5.1252557437254497E-3</v>
      </c>
      <c r="K69">
        <f t="shared" si="0"/>
        <v>0.19846060619442077</v>
      </c>
      <c r="L69">
        <f t="shared" si="1"/>
        <v>-1.3234236209283857E-4</v>
      </c>
    </row>
    <row r="70" spans="2:12" x14ac:dyDescent="0.3">
      <c r="B70" s="39" t="s">
        <v>51</v>
      </c>
      <c r="C70" s="44">
        <v>2.265760362521658E-3</v>
      </c>
      <c r="D70" s="45">
        <v>4.7549216912975867E-2</v>
      </c>
      <c r="E70" s="42">
        <v>7503</v>
      </c>
      <c r="F70" s="43">
        <v>0</v>
      </c>
      <c r="H70" s="39" t="s">
        <v>51</v>
      </c>
      <c r="I70" s="55">
        <v>3.5974764085325299E-3</v>
      </c>
      <c r="K70">
        <f t="shared" si="0"/>
        <v>7.5486530002168498E-2</v>
      </c>
      <c r="L70">
        <f t="shared" si="1"/>
        <v>-1.7142279054727016E-4</v>
      </c>
    </row>
    <row r="71" spans="2:12" x14ac:dyDescent="0.3">
      <c r="B71" s="39" t="s">
        <v>52</v>
      </c>
      <c r="C71" s="44">
        <v>8.4632813541250171E-2</v>
      </c>
      <c r="D71" s="45">
        <v>0.27835306178719388</v>
      </c>
      <c r="E71" s="42">
        <v>7503</v>
      </c>
      <c r="F71" s="43">
        <v>0</v>
      </c>
      <c r="H71" s="39" t="s">
        <v>52</v>
      </c>
      <c r="I71" s="55">
        <v>4.1923183472814318E-2</v>
      </c>
      <c r="K71">
        <f t="shared" si="0"/>
        <v>0.13786486218801677</v>
      </c>
      <c r="L71">
        <f t="shared" si="1"/>
        <v>-1.2746678434681226E-2</v>
      </c>
    </row>
    <row r="72" spans="2:12" x14ac:dyDescent="0.3">
      <c r="B72" s="39" t="s">
        <v>53</v>
      </c>
      <c r="C72" s="44">
        <v>0.1556710649073704</v>
      </c>
      <c r="D72" s="45">
        <v>0.36256737966500219</v>
      </c>
      <c r="E72" s="42">
        <v>7503</v>
      </c>
      <c r="F72" s="43">
        <v>0</v>
      </c>
      <c r="H72" s="39" t="s">
        <v>53</v>
      </c>
      <c r="I72" s="55">
        <v>4.7351212102689387E-3</v>
      </c>
      <c r="K72">
        <f t="shared" ref="K72:K122" si="2">((1-C72)/D72)*I72</f>
        <v>1.1026915473462861E-2</v>
      </c>
      <c r="L72">
        <f t="shared" ref="L72:L122" si="3">((0-C72)/D72)*I72</f>
        <v>-2.0330603430157258E-3</v>
      </c>
    </row>
    <row r="73" spans="2:12" x14ac:dyDescent="0.3">
      <c r="B73" s="39" t="s">
        <v>54</v>
      </c>
      <c r="C73" s="44">
        <v>2.9321604691456759E-3</v>
      </c>
      <c r="D73" s="45">
        <v>5.4073585127998362E-2</v>
      </c>
      <c r="E73" s="42">
        <v>7503</v>
      </c>
      <c r="F73" s="43">
        <v>0</v>
      </c>
      <c r="H73" s="39" t="s">
        <v>54</v>
      </c>
      <c r="I73" s="55">
        <v>4.7036635536101485E-3</v>
      </c>
      <c r="K73">
        <f t="shared" si="2"/>
        <v>8.6731287488644018E-2</v>
      </c>
      <c r="L73">
        <f t="shared" si="3"/>
        <v>-2.5505792337256634E-4</v>
      </c>
    </row>
    <row r="74" spans="2:12" x14ac:dyDescent="0.3">
      <c r="B74" s="39" t="s">
        <v>55</v>
      </c>
      <c r="C74" s="44">
        <v>1.1995201919232307E-3</v>
      </c>
      <c r="D74" s="45">
        <v>3.46156185099218E-2</v>
      </c>
      <c r="E74" s="42">
        <v>7503</v>
      </c>
      <c r="F74" s="43">
        <v>0</v>
      </c>
      <c r="H74" s="39" t="s">
        <v>55</v>
      </c>
      <c r="I74" s="55">
        <v>1.3271844700687033E-3</v>
      </c>
      <c r="K74">
        <f t="shared" si="2"/>
        <v>3.8294635270448719E-2</v>
      </c>
      <c r="L74">
        <f t="shared" si="3"/>
        <v>-4.5990354608225039E-5</v>
      </c>
    </row>
    <row r="75" spans="2:12" x14ac:dyDescent="0.3">
      <c r="B75" s="39" t="s">
        <v>56</v>
      </c>
      <c r="C75" s="44">
        <v>0.71797947487671598</v>
      </c>
      <c r="D75" s="45">
        <v>0.45001326572454081</v>
      </c>
      <c r="E75" s="42">
        <v>7503</v>
      </c>
      <c r="F75" s="43">
        <v>0</v>
      </c>
      <c r="H75" s="39" t="s">
        <v>56</v>
      </c>
      <c r="I75" s="55">
        <v>-9.5967239701607865E-2</v>
      </c>
      <c r="K75">
        <f t="shared" si="2"/>
        <v>-6.0142074460192041E-2</v>
      </c>
      <c r="L75">
        <f t="shared" si="3"/>
        <v>0.15311217160541329</v>
      </c>
    </row>
    <row r="76" spans="2:12" ht="22.8" x14ac:dyDescent="0.3">
      <c r="B76" s="39" t="s">
        <v>57</v>
      </c>
      <c r="C76" s="44">
        <v>8.130081300813009E-3</v>
      </c>
      <c r="D76" s="45">
        <v>8.9805667916653828E-2</v>
      </c>
      <c r="E76" s="42">
        <v>7503</v>
      </c>
      <c r="F76" s="43">
        <v>0</v>
      </c>
      <c r="H76" s="39" t="s">
        <v>57</v>
      </c>
      <c r="I76" s="55">
        <v>2.5043503899550047E-2</v>
      </c>
      <c r="K76">
        <f t="shared" si="2"/>
        <v>0.27659610749560598</v>
      </c>
      <c r="L76">
        <f t="shared" si="3"/>
        <v>-2.2671812089803773E-3</v>
      </c>
    </row>
    <row r="77" spans="2:12" x14ac:dyDescent="0.3">
      <c r="B77" s="39" t="s">
        <v>58</v>
      </c>
      <c r="C77" s="44">
        <v>1.3328002132480341E-4</v>
      </c>
      <c r="D77" s="45">
        <v>1.1544696675304908E-2</v>
      </c>
      <c r="E77" s="42">
        <v>7503</v>
      </c>
      <c r="F77" s="43">
        <v>0</v>
      </c>
      <c r="H77" s="39" t="s">
        <v>58</v>
      </c>
      <c r="I77" s="55">
        <v>3.7422434544596818E-3</v>
      </c>
      <c r="K77">
        <f t="shared" si="2"/>
        <v>0.3241093978827681</v>
      </c>
      <c r="L77">
        <f t="shared" si="3"/>
        <v>-4.3203065566884583E-5</v>
      </c>
    </row>
    <row r="78" spans="2:12" x14ac:dyDescent="0.3">
      <c r="B78" s="39" t="s">
        <v>59</v>
      </c>
      <c r="C78" s="44">
        <v>1.8659202985472478E-2</v>
      </c>
      <c r="D78" s="45">
        <v>0.13532729935290713</v>
      </c>
      <c r="E78" s="42">
        <v>7503</v>
      </c>
      <c r="F78" s="43">
        <v>0</v>
      </c>
      <c r="H78" s="39" t="s">
        <v>59</v>
      </c>
      <c r="I78" s="55">
        <v>2.2567080130199541E-3</v>
      </c>
      <c r="K78">
        <f t="shared" si="2"/>
        <v>1.6364766390193228E-2</v>
      </c>
      <c r="L78">
        <f t="shared" si="3"/>
        <v>-3.11159485892578E-4</v>
      </c>
    </row>
    <row r="79" spans="2:12" x14ac:dyDescent="0.3">
      <c r="B79" s="39" t="s">
        <v>60</v>
      </c>
      <c r="C79" s="44">
        <v>7.5969612155137945E-3</v>
      </c>
      <c r="D79" s="45">
        <v>8.6834626508088708E-2</v>
      </c>
      <c r="E79" s="42">
        <v>7503</v>
      </c>
      <c r="F79" s="43">
        <v>0</v>
      </c>
      <c r="H79" s="39" t="s">
        <v>60</v>
      </c>
      <c r="I79" s="55">
        <v>3.2536825747130578E-2</v>
      </c>
      <c r="K79">
        <f t="shared" si="2"/>
        <v>0.37185217513253072</v>
      </c>
      <c r="L79">
        <f t="shared" si="3"/>
        <v>-2.8465718483151022E-3</v>
      </c>
    </row>
    <row r="80" spans="2:12" x14ac:dyDescent="0.3">
      <c r="B80" s="39" t="s">
        <v>61</v>
      </c>
      <c r="C80" s="44">
        <v>0.23363987738238037</v>
      </c>
      <c r="D80" s="45">
        <v>0.42317390320355491</v>
      </c>
      <c r="E80" s="42">
        <v>7503</v>
      </c>
      <c r="F80" s="43">
        <v>0</v>
      </c>
      <c r="H80" s="39" t="s">
        <v>61</v>
      </c>
      <c r="I80" s="55">
        <v>8.3409805131260575E-2</v>
      </c>
      <c r="K80">
        <f t="shared" si="2"/>
        <v>0.15105361650138646</v>
      </c>
      <c r="L80">
        <f t="shared" si="3"/>
        <v>-4.6051650387292253E-2</v>
      </c>
    </row>
    <row r="81" spans="2:12" x14ac:dyDescent="0.3">
      <c r="B81" s="39" t="s">
        <v>62</v>
      </c>
      <c r="C81" s="44">
        <v>1.0395841663334666E-2</v>
      </c>
      <c r="D81" s="45">
        <v>0.10143539557853726</v>
      </c>
      <c r="E81" s="42">
        <v>7503</v>
      </c>
      <c r="F81" s="43">
        <v>0</v>
      </c>
      <c r="H81" s="39" t="s">
        <v>62</v>
      </c>
      <c r="I81" s="55">
        <v>2.3778206100202225E-2</v>
      </c>
      <c r="K81">
        <f t="shared" si="2"/>
        <v>0.23198028163972892</v>
      </c>
      <c r="L81">
        <f t="shared" si="3"/>
        <v>-2.4369645748011921E-3</v>
      </c>
    </row>
    <row r="82" spans="2:12" x14ac:dyDescent="0.3">
      <c r="B82" s="39" t="s">
        <v>63</v>
      </c>
      <c r="C82" s="44">
        <v>2.265760362521658E-3</v>
      </c>
      <c r="D82" s="45">
        <v>4.7549216912975707E-2</v>
      </c>
      <c r="E82" s="42">
        <v>7503</v>
      </c>
      <c r="F82" s="43">
        <v>0</v>
      </c>
      <c r="H82" s="39" t="s">
        <v>63</v>
      </c>
      <c r="I82" s="55">
        <v>3.4874917913064351E-4</v>
      </c>
      <c r="K82">
        <f t="shared" si="2"/>
        <v>7.3178701912365836E-3</v>
      </c>
      <c r="L82">
        <f t="shared" si="3"/>
        <v>-1.6618193060515886E-5</v>
      </c>
    </row>
    <row r="83" spans="2:12" x14ac:dyDescent="0.3">
      <c r="B83" s="39" t="s">
        <v>64</v>
      </c>
      <c r="C83" s="44">
        <v>2.6656004264960682E-3</v>
      </c>
      <c r="D83" s="45">
        <v>5.1564031769862045E-2</v>
      </c>
      <c r="E83" s="42">
        <v>7503</v>
      </c>
      <c r="F83" s="43">
        <v>0</v>
      </c>
      <c r="H83" s="39" t="s">
        <v>64</v>
      </c>
      <c r="I83" s="55">
        <v>-6.1414987474217803E-3</v>
      </c>
      <c r="K83">
        <f t="shared" si="2"/>
        <v>-0.11878683174113858</v>
      </c>
      <c r="L83">
        <f t="shared" si="3"/>
        <v>3.1748451621311933E-4</v>
      </c>
    </row>
    <row r="84" spans="2:12" x14ac:dyDescent="0.3">
      <c r="B84" s="39" t="s">
        <v>65</v>
      </c>
      <c r="C84" s="44">
        <v>0.10169265627082501</v>
      </c>
      <c r="D84" s="45">
        <v>0.30226385303608733</v>
      </c>
      <c r="E84" s="42">
        <v>7503</v>
      </c>
      <c r="F84" s="43">
        <v>0</v>
      </c>
      <c r="H84" s="39" t="s">
        <v>65</v>
      </c>
      <c r="I84" s="55">
        <v>-1.4615509402954382E-2</v>
      </c>
      <c r="K84">
        <f t="shared" si="2"/>
        <v>-4.3436286863746267E-2</v>
      </c>
      <c r="L84">
        <f t="shared" si="3"/>
        <v>4.9171938986703858E-3</v>
      </c>
    </row>
    <row r="85" spans="2:12" x14ac:dyDescent="0.3">
      <c r="B85" s="39" t="s">
        <v>66</v>
      </c>
      <c r="C85" s="44">
        <v>9.4362255097960812E-2</v>
      </c>
      <c r="D85" s="45">
        <v>0.29235152005034265</v>
      </c>
      <c r="E85" s="42">
        <v>7503</v>
      </c>
      <c r="F85" s="43">
        <v>0</v>
      </c>
      <c r="H85" s="39" t="s">
        <v>66</v>
      </c>
      <c r="I85" s="55">
        <v>-6.6579086202181613E-3</v>
      </c>
      <c r="K85">
        <f t="shared" si="2"/>
        <v>-2.0624669054362783E-2</v>
      </c>
      <c r="L85">
        <f t="shared" si="3"/>
        <v>2.1489721398806256E-3</v>
      </c>
    </row>
    <row r="86" spans="2:12" x14ac:dyDescent="0.3">
      <c r="B86" s="39" t="s">
        <v>67</v>
      </c>
      <c r="C86" s="44">
        <v>1.4660802345728375E-3</v>
      </c>
      <c r="D86" s="45">
        <v>3.8263899200954118E-2</v>
      </c>
      <c r="E86" s="42">
        <v>7503</v>
      </c>
      <c r="F86" s="43">
        <v>0</v>
      </c>
      <c r="H86" s="39" t="s">
        <v>67</v>
      </c>
      <c r="I86" s="55">
        <v>5.1197532923845761E-3</v>
      </c>
      <c r="K86">
        <f t="shared" si="2"/>
        <v>0.1336049757090424</v>
      </c>
      <c r="L86">
        <f t="shared" si="3"/>
        <v>-1.9616320512539596E-4</v>
      </c>
    </row>
    <row r="87" spans="2:12" x14ac:dyDescent="0.3">
      <c r="B87" s="39" t="s">
        <v>68</v>
      </c>
      <c r="C87" s="44">
        <v>0.28588564574170333</v>
      </c>
      <c r="D87" s="45">
        <v>0.45186530815728859</v>
      </c>
      <c r="E87" s="42">
        <v>7503</v>
      </c>
      <c r="F87" s="43">
        <v>0</v>
      </c>
      <c r="H87" s="39" t="s">
        <v>68</v>
      </c>
      <c r="I87" s="55">
        <v>-5.0103085551700115E-2</v>
      </c>
      <c r="K87">
        <f t="shared" si="2"/>
        <v>-7.9181410785902129E-2</v>
      </c>
      <c r="L87">
        <f t="shared" si="3"/>
        <v>3.1699165012273253E-2</v>
      </c>
    </row>
    <row r="88" spans="2:12" x14ac:dyDescent="0.3">
      <c r="B88" s="39" t="s">
        <v>69</v>
      </c>
      <c r="C88" s="44">
        <v>1.7326402772224446E-3</v>
      </c>
      <c r="D88" s="45">
        <v>4.1591691379909604E-2</v>
      </c>
      <c r="E88" s="42">
        <v>7503</v>
      </c>
      <c r="F88" s="43">
        <v>0</v>
      </c>
      <c r="H88" s="39" t="s">
        <v>69</v>
      </c>
      <c r="I88" s="55">
        <v>7.549062663685731E-3</v>
      </c>
      <c r="K88">
        <f t="shared" si="2"/>
        <v>0.181189622341243</v>
      </c>
      <c r="L88">
        <f t="shared" si="3"/>
        <v>-3.1448132048546854E-4</v>
      </c>
    </row>
    <row r="89" spans="2:12" x14ac:dyDescent="0.3">
      <c r="B89" s="39" t="s">
        <v>70</v>
      </c>
      <c r="C89" s="44">
        <v>2.6656004264960682E-4</v>
      </c>
      <c r="D89" s="45">
        <v>1.6325578421169492E-2</v>
      </c>
      <c r="E89" s="42">
        <v>7503</v>
      </c>
      <c r="F89" s="43">
        <v>0</v>
      </c>
      <c r="H89" s="39" t="s">
        <v>70</v>
      </c>
      <c r="I89" s="55">
        <v>4.3419397839045159E-4</v>
      </c>
      <c r="K89">
        <f t="shared" si="2"/>
        <v>2.6588842883642112E-2</v>
      </c>
      <c r="L89">
        <f t="shared" si="3"/>
        <v>-7.0894128472582611E-6</v>
      </c>
    </row>
    <row r="90" spans="2:12" x14ac:dyDescent="0.3">
      <c r="B90" s="39" t="s">
        <v>71</v>
      </c>
      <c r="C90" s="44">
        <v>5.5444488871118219E-2</v>
      </c>
      <c r="D90" s="45">
        <v>0.22886104601492657</v>
      </c>
      <c r="E90" s="42">
        <v>7503</v>
      </c>
      <c r="F90" s="43">
        <v>0</v>
      </c>
      <c r="H90" s="39" t="s">
        <v>71</v>
      </c>
      <c r="I90" s="55">
        <v>2.2185194876802757E-2</v>
      </c>
      <c r="K90">
        <f t="shared" si="2"/>
        <v>9.1562755878453694E-2</v>
      </c>
      <c r="L90">
        <f t="shared" si="3"/>
        <v>-5.3746446233154692E-3</v>
      </c>
    </row>
    <row r="91" spans="2:12" x14ac:dyDescent="0.3">
      <c r="B91" s="39" t="s">
        <v>72</v>
      </c>
      <c r="C91" s="44">
        <v>0.11502065840330535</v>
      </c>
      <c r="D91" s="45">
        <v>0.31906813542937829</v>
      </c>
      <c r="E91" s="42">
        <v>7503</v>
      </c>
      <c r="F91" s="43">
        <v>0</v>
      </c>
      <c r="H91" s="39" t="s">
        <v>72</v>
      </c>
      <c r="I91" s="55">
        <v>6.7761703919068425E-2</v>
      </c>
      <c r="K91">
        <f t="shared" si="2"/>
        <v>0.18794640222868772</v>
      </c>
      <c r="L91">
        <f t="shared" si="3"/>
        <v>-2.4427371253517696E-2</v>
      </c>
    </row>
    <row r="92" spans="2:12" x14ac:dyDescent="0.3">
      <c r="B92" s="39" t="s">
        <v>73</v>
      </c>
      <c r="C92" s="44">
        <v>0.1638011462081834</v>
      </c>
      <c r="D92" s="45">
        <v>0.3701196948975724</v>
      </c>
      <c r="E92" s="42">
        <v>7503</v>
      </c>
      <c r="F92" s="43">
        <v>0</v>
      </c>
      <c r="H92" s="39" t="s">
        <v>73</v>
      </c>
      <c r="I92" s="55">
        <v>-1.4064520551706518E-2</v>
      </c>
      <c r="K92">
        <f t="shared" si="2"/>
        <v>-3.1775493513586529E-2</v>
      </c>
      <c r="L92">
        <f t="shared" si="3"/>
        <v>6.2244312285938555E-3</v>
      </c>
    </row>
    <row r="93" spans="2:12" x14ac:dyDescent="0.3">
      <c r="B93" s="39" t="s">
        <v>74</v>
      </c>
      <c r="C93" s="44">
        <v>1.5593762495002E-2</v>
      </c>
      <c r="D93" s="45">
        <v>0.12390578383139852</v>
      </c>
      <c r="E93" s="42">
        <v>7503</v>
      </c>
      <c r="F93" s="43">
        <v>0</v>
      </c>
      <c r="H93" s="39" t="s">
        <v>74</v>
      </c>
      <c r="I93" s="55">
        <v>2.1835877458475129E-2</v>
      </c>
      <c r="K93">
        <f t="shared" si="2"/>
        <v>0.17348160276978639</v>
      </c>
      <c r="L93">
        <f t="shared" si="3"/>
        <v>-2.7480838781566486E-3</v>
      </c>
    </row>
    <row r="94" spans="2:12" x14ac:dyDescent="0.3">
      <c r="B94" s="39" t="s">
        <v>75</v>
      </c>
      <c r="C94" s="44">
        <v>9.9293615886978548E-2</v>
      </c>
      <c r="D94" s="45">
        <v>0.2990757682224654</v>
      </c>
      <c r="E94" s="42">
        <v>7503</v>
      </c>
      <c r="F94" s="43">
        <v>0</v>
      </c>
      <c r="H94" s="39" t="s">
        <v>75</v>
      </c>
      <c r="I94" s="55">
        <v>5.0539074116475189E-3</v>
      </c>
      <c r="K94">
        <f t="shared" si="2"/>
        <v>1.5220513174444136E-2</v>
      </c>
      <c r="L94">
        <f t="shared" si="3"/>
        <v>-1.6779050480853633E-3</v>
      </c>
    </row>
    <row r="95" spans="2:12" x14ac:dyDescent="0.3">
      <c r="B95" s="39" t="s">
        <v>76</v>
      </c>
      <c r="C95" s="44">
        <v>4.0783686525389842E-2</v>
      </c>
      <c r="D95" s="45">
        <v>0.19780190114995749</v>
      </c>
      <c r="E95" s="42">
        <v>7503</v>
      </c>
      <c r="F95" s="43">
        <v>0</v>
      </c>
      <c r="H95" s="39" t="s">
        <v>76</v>
      </c>
      <c r="I95" s="55">
        <v>2.2796425504176852E-2</v>
      </c>
      <c r="K95">
        <f t="shared" si="2"/>
        <v>0.11054849880303994</v>
      </c>
      <c r="L95">
        <f t="shared" si="3"/>
        <v>-4.7002696448145368E-3</v>
      </c>
    </row>
    <row r="96" spans="2:12" x14ac:dyDescent="0.3">
      <c r="B96" s="39" t="s">
        <v>77</v>
      </c>
      <c r="C96" s="44">
        <v>3.7318405970944955E-3</v>
      </c>
      <c r="D96" s="45">
        <v>6.0978763127475882E-2</v>
      </c>
      <c r="E96" s="42">
        <v>7503</v>
      </c>
      <c r="F96" s="43">
        <v>0</v>
      </c>
      <c r="H96" s="39" t="s">
        <v>77</v>
      </c>
      <c r="I96" s="55">
        <v>-2.0532982529706508E-3</v>
      </c>
      <c r="K96">
        <f t="shared" si="2"/>
        <v>-3.3546690130724324E-2</v>
      </c>
      <c r="L96">
        <f t="shared" si="3"/>
        <v>1.2565984263013794E-4</v>
      </c>
    </row>
    <row r="97" spans="2:12" x14ac:dyDescent="0.3">
      <c r="B97" s="39" t="s">
        <v>78</v>
      </c>
      <c r="C97" s="44">
        <v>3.3320005331200853E-3</v>
      </c>
      <c r="D97" s="45">
        <v>5.7631076460214717E-2</v>
      </c>
      <c r="E97" s="42">
        <v>7503</v>
      </c>
      <c r="F97" s="43">
        <v>0</v>
      </c>
      <c r="H97" s="39" t="s">
        <v>78</v>
      </c>
      <c r="I97" s="55">
        <v>-4.9204857741834938E-3</v>
      </c>
      <c r="K97">
        <f t="shared" si="2"/>
        <v>-8.509455339336261E-2</v>
      </c>
      <c r="L97">
        <f t="shared" si="3"/>
        <v>2.8448299476251207E-4</v>
      </c>
    </row>
    <row r="98" spans="2:12" x14ac:dyDescent="0.3">
      <c r="B98" s="39" t="s">
        <v>79</v>
      </c>
      <c r="C98" s="44">
        <v>0.30974276955884317</v>
      </c>
      <c r="D98" s="45">
        <v>0.46241830156601693</v>
      </c>
      <c r="E98" s="42">
        <v>7503</v>
      </c>
      <c r="F98" s="43">
        <v>0</v>
      </c>
      <c r="H98" s="39" t="s">
        <v>79</v>
      </c>
      <c r="I98" s="55">
        <v>-7.3753470995960788E-2</v>
      </c>
      <c r="K98">
        <f t="shared" si="2"/>
        <v>-0.11009267248438719</v>
      </c>
      <c r="L98">
        <f t="shared" si="3"/>
        <v>4.9402465891816148E-2</v>
      </c>
    </row>
    <row r="99" spans="2:12" x14ac:dyDescent="0.3">
      <c r="B99" s="39" t="s">
        <v>80</v>
      </c>
      <c r="C99" s="44">
        <v>4.2516326802612289E-2</v>
      </c>
      <c r="D99" s="45">
        <v>0.20177739005141079</v>
      </c>
      <c r="E99" s="42">
        <v>7503</v>
      </c>
      <c r="F99" s="43">
        <v>0</v>
      </c>
      <c r="H99" s="39" t="s">
        <v>80</v>
      </c>
      <c r="I99" s="55">
        <v>-1.5891655512376739E-2</v>
      </c>
      <c r="K99">
        <f t="shared" si="2"/>
        <v>-7.5409839969191372E-2</v>
      </c>
      <c r="L99">
        <f t="shared" si="3"/>
        <v>3.348516000859138E-3</v>
      </c>
    </row>
    <row r="100" spans="2:12" x14ac:dyDescent="0.3">
      <c r="B100" s="39" t="s">
        <v>177</v>
      </c>
      <c r="C100" s="44">
        <v>2.265760362521658E-3</v>
      </c>
      <c r="D100" s="45">
        <v>4.7549216912975485E-2</v>
      </c>
      <c r="E100" s="42">
        <v>7503</v>
      </c>
      <c r="F100" s="43">
        <v>0</v>
      </c>
      <c r="H100" s="39" t="s">
        <v>177</v>
      </c>
      <c r="I100" s="55">
        <v>-3.414569636579665E-3</v>
      </c>
      <c r="K100">
        <f t="shared" si="2"/>
        <v>-7.1648562504766672E-2</v>
      </c>
      <c r="L100">
        <f t="shared" si="3"/>
        <v>1.6270712831699619E-4</v>
      </c>
    </row>
    <row r="101" spans="2:12" x14ac:dyDescent="0.3">
      <c r="B101" s="39" t="s">
        <v>81</v>
      </c>
      <c r="C101" s="44">
        <v>6.6640010662401706E-4</v>
      </c>
      <c r="D101" s="45">
        <v>2.5807843536131532E-2</v>
      </c>
      <c r="E101" s="42">
        <v>7503</v>
      </c>
      <c r="F101" s="43">
        <v>0</v>
      </c>
      <c r="H101" s="39" t="s">
        <v>81</v>
      </c>
      <c r="I101" s="55">
        <v>2.4349929331061895E-3</v>
      </c>
      <c r="K101">
        <f t="shared" si="2"/>
        <v>9.4288011710438671E-2</v>
      </c>
      <c r="L101">
        <f t="shared" si="3"/>
        <v>-6.2875441257961238E-5</v>
      </c>
    </row>
    <row r="102" spans="2:12" x14ac:dyDescent="0.3">
      <c r="B102" s="39" t="s">
        <v>82</v>
      </c>
      <c r="C102" s="44">
        <v>1.3328002132480341E-4</v>
      </c>
      <c r="D102" s="45">
        <v>1.1544696675305218E-2</v>
      </c>
      <c r="E102" s="42">
        <v>7503</v>
      </c>
      <c r="F102" s="43">
        <v>0</v>
      </c>
      <c r="H102" s="39" t="s">
        <v>82</v>
      </c>
      <c r="I102" s="55">
        <v>-5.6491186329874197E-5</v>
      </c>
      <c r="K102">
        <f t="shared" si="2"/>
        <v>-4.8926064297711109E-3</v>
      </c>
      <c r="L102">
        <f t="shared" si="3"/>
        <v>6.5217361100654647E-7</v>
      </c>
    </row>
    <row r="103" spans="2:12" x14ac:dyDescent="0.3">
      <c r="B103" s="39" t="s">
        <v>83</v>
      </c>
      <c r="C103" s="44">
        <v>0.62415033986405433</v>
      </c>
      <c r="D103" s="45">
        <v>0.48437378438428386</v>
      </c>
      <c r="E103" s="42">
        <v>7503</v>
      </c>
      <c r="F103" s="43">
        <v>0</v>
      </c>
      <c r="H103" s="39" t="s">
        <v>83</v>
      </c>
      <c r="I103" s="55">
        <v>7.9269654376173185E-2</v>
      </c>
      <c r="K103">
        <f t="shared" si="2"/>
        <v>6.1509259206195099E-2</v>
      </c>
      <c r="L103">
        <f t="shared" si="3"/>
        <v>-0.10214463151156437</v>
      </c>
    </row>
    <row r="104" spans="2:12" x14ac:dyDescent="0.3">
      <c r="B104" s="39" t="s">
        <v>84</v>
      </c>
      <c r="C104" s="44">
        <v>2.1324803411968542E-3</v>
      </c>
      <c r="D104" s="45">
        <v>4.6132597125396094E-2</v>
      </c>
      <c r="E104" s="42">
        <v>7503</v>
      </c>
      <c r="F104" s="43">
        <v>0</v>
      </c>
      <c r="H104" s="39" t="s">
        <v>84</v>
      </c>
      <c r="I104" s="55">
        <v>-7.0531383351980759E-4</v>
      </c>
      <c r="K104">
        <f t="shared" si="2"/>
        <v>-1.5256235492712022E-2</v>
      </c>
      <c r="L104">
        <f t="shared" si="3"/>
        <v>3.2603147840709536E-5</v>
      </c>
    </row>
    <row r="105" spans="2:12" x14ac:dyDescent="0.3">
      <c r="B105" s="39" t="s">
        <v>178</v>
      </c>
      <c r="C105" s="44">
        <v>2.6656004264960682E-4</v>
      </c>
      <c r="D105" s="45">
        <v>1.6325578421169596E-2</v>
      </c>
      <c r="E105" s="42">
        <v>7503</v>
      </c>
      <c r="F105" s="43">
        <v>0</v>
      </c>
      <c r="H105" s="39" t="s">
        <v>178</v>
      </c>
      <c r="I105" s="55">
        <v>-8.9743776573427368E-4</v>
      </c>
      <c r="K105">
        <f t="shared" si="2"/>
        <v>-5.4956616025423941E-2</v>
      </c>
      <c r="L105">
        <f t="shared" si="3"/>
        <v>1.4653143854265814E-5</v>
      </c>
    </row>
    <row r="106" spans="2:12" x14ac:dyDescent="0.3">
      <c r="B106" s="39" t="s">
        <v>85</v>
      </c>
      <c r="C106" s="44">
        <v>2.6656004264960682E-4</v>
      </c>
      <c r="D106" s="45">
        <v>1.6325578421168985E-2</v>
      </c>
      <c r="E106" s="42">
        <v>7503</v>
      </c>
      <c r="F106" s="43">
        <v>0</v>
      </c>
      <c r="H106" s="39" t="s">
        <v>85</v>
      </c>
      <c r="I106" s="55">
        <v>1.7765724890278572E-3</v>
      </c>
      <c r="K106">
        <f t="shared" si="2"/>
        <v>0.10879240416292921</v>
      </c>
      <c r="L106">
        <f t="shared" si="3"/>
        <v>-2.9007440118098706E-5</v>
      </c>
    </row>
    <row r="107" spans="2:12" x14ac:dyDescent="0.3">
      <c r="B107" s="39" t="s">
        <v>86</v>
      </c>
      <c r="C107" s="44">
        <v>2.265760362521658E-3</v>
      </c>
      <c r="D107" s="45">
        <v>4.7549216912975811E-2</v>
      </c>
      <c r="E107" s="42">
        <v>7503</v>
      </c>
      <c r="F107" s="43">
        <v>0</v>
      </c>
      <c r="H107" s="39" t="s">
        <v>86</v>
      </c>
      <c r="I107" s="55">
        <v>6.9144463216185654E-3</v>
      </c>
      <c r="K107">
        <f t="shared" si="2"/>
        <v>0.1450871389920122</v>
      </c>
      <c r="L107">
        <f t="shared" si="3"/>
        <v>-3.2947920957309741E-4</v>
      </c>
    </row>
    <row r="108" spans="2:12" x14ac:dyDescent="0.3">
      <c r="B108" s="39" t="s">
        <v>87</v>
      </c>
      <c r="C108" s="44">
        <v>1.0662401705984273E-3</v>
      </c>
      <c r="D108" s="45">
        <v>3.2638095508323424E-2</v>
      </c>
      <c r="E108" s="42">
        <v>7503</v>
      </c>
      <c r="F108" s="43">
        <v>0</v>
      </c>
      <c r="H108" s="39" t="s">
        <v>87</v>
      </c>
      <c r="I108" s="55">
        <v>-3.5273249416993479E-3</v>
      </c>
      <c r="K108">
        <f t="shared" si="2"/>
        <v>-0.10795862660715509</v>
      </c>
      <c r="L108">
        <f t="shared" si="3"/>
        <v>1.1523269017441504E-4</v>
      </c>
    </row>
    <row r="109" spans="2:12" x14ac:dyDescent="0.3">
      <c r="B109" s="39" t="s">
        <v>88</v>
      </c>
      <c r="C109" s="44">
        <v>1.0795681727309077E-2</v>
      </c>
      <c r="D109" s="45">
        <v>0.1033467875089258</v>
      </c>
      <c r="E109" s="42">
        <v>7503</v>
      </c>
      <c r="F109" s="43">
        <v>0</v>
      </c>
      <c r="H109" s="39" t="s">
        <v>88</v>
      </c>
      <c r="I109" s="55">
        <v>-8.4612597953582312E-3</v>
      </c>
      <c r="K109">
        <f t="shared" si="2"/>
        <v>-8.0988629925943065E-2</v>
      </c>
      <c r="L109">
        <f t="shared" si="3"/>
        <v>8.8386944543268511E-4</v>
      </c>
    </row>
    <row r="110" spans="2:12" x14ac:dyDescent="0.3">
      <c r="B110" s="39" t="s">
        <v>90</v>
      </c>
      <c r="C110" s="44">
        <v>1.6393442622950821E-2</v>
      </c>
      <c r="D110" s="45">
        <v>0.12699152352986867</v>
      </c>
      <c r="E110" s="42">
        <v>7503</v>
      </c>
      <c r="F110" s="43">
        <v>0</v>
      </c>
      <c r="H110" s="39" t="s">
        <v>90</v>
      </c>
      <c r="I110" s="55">
        <v>5.9391489277925612E-2</v>
      </c>
      <c r="K110">
        <f t="shared" si="2"/>
        <v>0.46001383936791918</v>
      </c>
      <c r="L110">
        <f t="shared" si="3"/>
        <v>-7.6668973227986548E-3</v>
      </c>
    </row>
    <row r="111" spans="2:12" x14ac:dyDescent="0.3">
      <c r="B111" s="39" t="s">
        <v>91</v>
      </c>
      <c r="C111" s="44">
        <v>3.9984006397441024E-4</v>
      </c>
      <c r="D111" s="45">
        <v>1.9993335599215345E-2</v>
      </c>
      <c r="E111" s="42">
        <v>7503</v>
      </c>
      <c r="F111" s="43">
        <v>0</v>
      </c>
      <c r="H111" s="39" t="s">
        <v>91</v>
      </c>
      <c r="I111" s="55">
        <v>7.0726007725341235E-3</v>
      </c>
      <c r="K111">
        <f t="shared" si="2"/>
        <v>0.35360647193188849</v>
      </c>
      <c r="L111">
        <f t="shared" si="3"/>
        <v>-1.4144258877275538E-4</v>
      </c>
    </row>
    <row r="112" spans="2:12" x14ac:dyDescent="0.3">
      <c r="B112" s="39" t="s">
        <v>93</v>
      </c>
      <c r="C112" s="44">
        <v>9.7294415567106499E-3</v>
      </c>
      <c r="D112" s="45">
        <v>9.8163454597403693E-2</v>
      </c>
      <c r="E112" s="42">
        <v>7503</v>
      </c>
      <c r="F112" s="43">
        <v>0</v>
      </c>
      <c r="H112" s="39" t="s">
        <v>93</v>
      </c>
      <c r="I112" s="55">
        <v>1.8506229314692417E-2</v>
      </c>
      <c r="K112">
        <f t="shared" si="2"/>
        <v>0.18669039423378991</v>
      </c>
      <c r="L112">
        <f t="shared" si="3"/>
        <v>-1.8342394049887839E-3</v>
      </c>
    </row>
    <row r="113" spans="2:12" x14ac:dyDescent="0.3">
      <c r="B113" s="39" t="s">
        <v>94</v>
      </c>
      <c r="C113" s="44">
        <v>2.6656004264960682E-4</v>
      </c>
      <c r="D113" s="45">
        <v>1.6325578421169724E-2</v>
      </c>
      <c r="E113" s="42">
        <v>7503</v>
      </c>
      <c r="F113" s="43">
        <v>0</v>
      </c>
      <c r="H113" s="39" t="s">
        <v>94</v>
      </c>
      <c r="I113" s="55">
        <v>8.7085998589207878E-3</v>
      </c>
      <c r="K113">
        <f t="shared" si="2"/>
        <v>0.53329066018765736</v>
      </c>
      <c r="L113">
        <f t="shared" si="3"/>
        <v>-1.4219188379886879E-4</v>
      </c>
    </row>
    <row r="114" spans="2:12" x14ac:dyDescent="0.3">
      <c r="B114" s="39" t="s">
        <v>95</v>
      </c>
      <c r="C114" s="44">
        <v>1.1062241769958684E-2</v>
      </c>
      <c r="D114" s="45">
        <v>0.10460079749818298</v>
      </c>
      <c r="E114" s="42">
        <v>7503</v>
      </c>
      <c r="F114" s="43">
        <v>0</v>
      </c>
      <c r="H114" s="39" t="s">
        <v>95</v>
      </c>
      <c r="I114" s="55">
        <v>-7.9652160525102282E-4</v>
      </c>
      <c r="K114">
        <f t="shared" si="2"/>
        <v>-7.5306336999239774E-3</v>
      </c>
      <c r="L114">
        <f t="shared" si="3"/>
        <v>8.4237546778125367E-5</v>
      </c>
    </row>
    <row r="115" spans="2:12" x14ac:dyDescent="0.3">
      <c r="B115" s="39" t="s">
        <v>96</v>
      </c>
      <c r="C115" s="44">
        <v>0.93136078901772634</v>
      </c>
      <c r="D115" s="45">
        <v>0.25285646351552771</v>
      </c>
      <c r="E115" s="42">
        <v>7503</v>
      </c>
      <c r="F115" s="43">
        <v>0</v>
      </c>
      <c r="H115" s="39" t="s">
        <v>96</v>
      </c>
      <c r="I115" s="55">
        <v>-3.1457318856326057E-2</v>
      </c>
      <c r="K115">
        <f t="shared" si="2"/>
        <v>-8.539253914636136E-3</v>
      </c>
      <c r="L115">
        <f t="shared" si="3"/>
        <v>0.11586855603005325</v>
      </c>
    </row>
    <row r="116" spans="2:12" x14ac:dyDescent="0.3">
      <c r="B116" s="39" t="s">
        <v>97</v>
      </c>
      <c r="C116" s="44">
        <v>2.7988804478208716E-3</v>
      </c>
      <c r="D116" s="45">
        <v>5.2833878869633026E-2</v>
      </c>
      <c r="E116" s="42">
        <v>7503</v>
      </c>
      <c r="F116" s="43">
        <v>0</v>
      </c>
      <c r="H116" s="39" t="s">
        <v>97</v>
      </c>
      <c r="I116" s="55">
        <v>-5.8891752701284274E-3</v>
      </c>
      <c r="K116">
        <f t="shared" si="2"/>
        <v>-0.11115390916313135</v>
      </c>
      <c r="L116">
        <f t="shared" si="3"/>
        <v>3.1197969692939835E-4</v>
      </c>
    </row>
    <row r="117" spans="2:12" x14ac:dyDescent="0.3">
      <c r="B117" s="39" t="s">
        <v>98</v>
      </c>
      <c r="C117" s="44">
        <v>3.7318405970944955E-3</v>
      </c>
      <c r="D117" s="45">
        <v>6.0978763127476673E-2</v>
      </c>
      <c r="E117" s="42">
        <v>7503</v>
      </c>
      <c r="F117" s="43">
        <v>0</v>
      </c>
      <c r="H117" s="39" t="s">
        <v>98</v>
      </c>
      <c r="I117" s="55">
        <v>-5.3287874808051524E-3</v>
      </c>
      <c r="K117">
        <f t="shared" si="2"/>
        <v>-8.7061478834076819E-2</v>
      </c>
      <c r="L117">
        <f t="shared" si="3"/>
        <v>3.2611657623466902E-4</v>
      </c>
    </row>
    <row r="118" spans="2:12" x14ac:dyDescent="0.3">
      <c r="B118" s="39" t="s">
        <v>99</v>
      </c>
      <c r="C118" s="44">
        <v>3.0654404904704785E-3</v>
      </c>
      <c r="D118" s="45">
        <v>5.5285178202795604E-2</v>
      </c>
      <c r="E118" s="42">
        <v>7503</v>
      </c>
      <c r="F118" s="43">
        <v>0</v>
      </c>
      <c r="H118" s="39" t="s">
        <v>99</v>
      </c>
      <c r="I118" s="55">
        <v>-5.835278085263745E-3</v>
      </c>
      <c r="K118">
        <f t="shared" si="2"/>
        <v>-0.10522513586207188</v>
      </c>
      <c r="L118">
        <f t="shared" si="3"/>
        <v>3.2355322524433867E-4</v>
      </c>
    </row>
    <row r="119" spans="2:12" x14ac:dyDescent="0.3">
      <c r="B119" s="39" t="s">
        <v>100</v>
      </c>
      <c r="C119" s="44">
        <v>2.0125283220045316E-2</v>
      </c>
      <c r="D119" s="45">
        <v>0.14043818875887495</v>
      </c>
      <c r="E119" s="42">
        <v>7503</v>
      </c>
      <c r="F119" s="43">
        <v>0</v>
      </c>
      <c r="H119" s="39" t="s">
        <v>100</v>
      </c>
      <c r="I119" s="55">
        <v>-4.3317423619778561E-3</v>
      </c>
      <c r="K119">
        <f t="shared" si="2"/>
        <v>-3.0223722319535747E-2</v>
      </c>
      <c r="L119">
        <f t="shared" si="3"/>
        <v>6.2075381804269569E-4</v>
      </c>
    </row>
    <row r="120" spans="2:12" x14ac:dyDescent="0.3">
      <c r="B120" s="39" t="s">
        <v>101</v>
      </c>
      <c r="C120" s="44">
        <v>5.3312008529921365E-4</v>
      </c>
      <c r="D120" s="45">
        <v>2.308477624141244E-2</v>
      </c>
      <c r="E120" s="42">
        <v>7503</v>
      </c>
      <c r="F120" s="43">
        <v>0</v>
      </c>
      <c r="H120" s="39" t="s">
        <v>101</v>
      </c>
      <c r="I120" s="55">
        <v>-2.2581815046801602E-3</v>
      </c>
      <c r="K120">
        <f t="shared" si="2"/>
        <v>-9.7769092459943682E-2</v>
      </c>
      <c r="L120">
        <f t="shared" si="3"/>
        <v>5.2150469374553236E-5</v>
      </c>
    </row>
    <row r="121" spans="2:12" x14ac:dyDescent="0.3">
      <c r="B121" s="39" t="s">
        <v>102</v>
      </c>
      <c r="C121" s="44">
        <v>5.3185190273389198</v>
      </c>
      <c r="D121" s="45">
        <v>13.738191476440246</v>
      </c>
      <c r="E121" s="42">
        <v>7503</v>
      </c>
      <c r="F121" s="43">
        <v>224</v>
      </c>
      <c r="H121" s="39" t="s">
        <v>102</v>
      </c>
      <c r="I121" s="55">
        <v>1.25768172854134E-2</v>
      </c>
      <c r="K121" t="s">
        <v>198</v>
      </c>
    </row>
    <row r="122" spans="2:12" x14ac:dyDescent="0.3">
      <c r="B122" s="39" t="s">
        <v>179</v>
      </c>
      <c r="C122" s="44">
        <v>0.86165533786485404</v>
      </c>
      <c r="D122" s="45">
        <v>0.34528438483678964</v>
      </c>
      <c r="E122" s="42">
        <v>7503</v>
      </c>
      <c r="F122" s="43">
        <v>0</v>
      </c>
      <c r="H122" s="39" t="s">
        <v>179</v>
      </c>
      <c r="I122" s="55">
        <v>-5.2271073296434531E-2</v>
      </c>
      <c r="K122">
        <f t="shared" si="2"/>
        <v>-2.0943385488037237E-2</v>
      </c>
      <c r="L122">
        <f t="shared" si="3"/>
        <v>0.1304421841812724</v>
      </c>
    </row>
    <row r="123" spans="2:12" x14ac:dyDescent="0.3">
      <c r="B123" s="39" t="s">
        <v>180</v>
      </c>
      <c r="C123" s="44">
        <v>6.1708649873383981E-2</v>
      </c>
      <c r="D123" s="45">
        <v>0.24064166397024211</v>
      </c>
      <c r="E123" s="42">
        <v>7503</v>
      </c>
      <c r="F123" s="43">
        <v>0</v>
      </c>
      <c r="H123" s="39" t="s">
        <v>180</v>
      </c>
      <c r="I123" s="55">
        <v>5.0429271215987656E-2</v>
      </c>
      <c r="K123">
        <f t="shared" ref="K123:K124" si="4">((1-C123)/D123)*I123</f>
        <v>0.19662991102405961</v>
      </c>
      <c r="L123">
        <f t="shared" ref="L123:L124" si="5">((0-C123)/D123)*I123</f>
        <v>-1.2931768296042555E-2</v>
      </c>
    </row>
    <row r="124" spans="2:12" ht="15" thickBot="1" x14ac:dyDescent="0.35">
      <c r="B124" s="46" t="s">
        <v>181</v>
      </c>
      <c r="C124" s="47">
        <v>7.6636012261761977E-2</v>
      </c>
      <c r="D124" s="48">
        <v>0.26603076218528526</v>
      </c>
      <c r="E124" s="49">
        <v>7503</v>
      </c>
      <c r="F124" s="50">
        <v>0</v>
      </c>
      <c r="H124" s="46" t="s">
        <v>181</v>
      </c>
      <c r="I124" s="56">
        <v>2.2226759045173555E-2</v>
      </c>
      <c r="K124">
        <f t="shared" si="4"/>
        <v>7.7146675436558218E-2</v>
      </c>
      <c r="L124">
        <f t="shared" si="5"/>
        <v>-6.4029068094718505E-3</v>
      </c>
    </row>
    <row r="125" spans="2:12" x14ac:dyDescent="0.3">
      <c r="B125" s="106" t="s">
        <v>104</v>
      </c>
      <c r="C125" s="105"/>
      <c r="D125" s="105"/>
      <c r="E125" s="105"/>
      <c r="F125" s="105"/>
      <c r="H125" s="106" t="s">
        <v>111</v>
      </c>
      <c r="I125" s="105"/>
    </row>
  </sheetData>
  <mergeCells count="6">
    <mergeCell ref="K5:L5"/>
    <mergeCell ref="B5:F5"/>
    <mergeCell ref="B125:F125"/>
    <mergeCell ref="H4:I4"/>
    <mergeCell ref="H5:H6"/>
    <mergeCell ref="H125:I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topLeftCell="A10" workbookViewId="0">
      <selection activeCell="K59" sqref="K59"/>
    </sheetView>
  </sheetViews>
  <sheetFormatPr defaultRowHeight="14.4" x14ac:dyDescent="0.3"/>
  <cols>
    <col min="2" max="2" width="9.109375" customWidth="1"/>
    <col min="3" max="3" width="9.88671875" customWidth="1"/>
    <col min="4" max="4" width="11.109375" customWidth="1"/>
    <col min="5" max="5" width="10.44140625" bestFit="1" customWidth="1"/>
    <col min="7" max="7" width="13" customWidth="1"/>
  </cols>
  <sheetData>
    <row r="1" spans="1:9" ht="15" x14ac:dyDescent="0.25">
      <c r="A1" t="s">
        <v>116</v>
      </c>
    </row>
    <row r="4" spans="1:9" ht="15" x14ac:dyDescent="0.25">
      <c r="B4" t="s">
        <v>117</v>
      </c>
    </row>
    <row r="6" spans="1:9" ht="15.75" customHeight="1" thickBot="1" x14ac:dyDescent="0.3">
      <c r="C6" s="109" t="s">
        <v>129</v>
      </c>
      <c r="D6" s="110"/>
      <c r="E6" s="110"/>
      <c r="F6" s="110"/>
      <c r="G6" s="110"/>
      <c r="H6" s="110"/>
      <c r="I6" s="110"/>
    </row>
    <row r="7" spans="1:9" ht="25.5" customHeight="1" thickBot="1" x14ac:dyDescent="0.35">
      <c r="C7" s="111" t="s">
        <v>118</v>
      </c>
      <c r="D7" s="112"/>
      <c r="E7" s="115" t="s">
        <v>119</v>
      </c>
      <c r="F7" s="116"/>
      <c r="G7" s="57" t="s">
        <v>120</v>
      </c>
      <c r="H7" s="117" t="s">
        <v>121</v>
      </c>
      <c r="I7" s="119" t="s">
        <v>122</v>
      </c>
    </row>
    <row r="8" spans="1:9" ht="15" thickBot="1" x14ac:dyDescent="0.35">
      <c r="C8" s="113"/>
      <c r="D8" s="114"/>
      <c r="E8" s="58" t="s">
        <v>123</v>
      </c>
      <c r="F8" s="59" t="s">
        <v>124</v>
      </c>
      <c r="G8" s="59" t="s">
        <v>125</v>
      </c>
      <c r="H8" s="118"/>
      <c r="I8" s="120"/>
    </row>
    <row r="9" spans="1:9" ht="15" thickBot="1" x14ac:dyDescent="0.35">
      <c r="C9" s="126" t="s">
        <v>109</v>
      </c>
      <c r="D9" s="60" t="s">
        <v>126</v>
      </c>
      <c r="E9" s="61">
        <v>0.7327723864066461</v>
      </c>
      <c r="F9" s="62">
        <v>3.4887010219804082E-3</v>
      </c>
      <c r="G9" s="63"/>
      <c r="H9" s="62">
        <v>210.04161198963331</v>
      </c>
      <c r="I9" s="64">
        <v>0</v>
      </c>
    </row>
    <row r="10" spans="1:9" ht="34.799999999999997" thickBot="1" x14ac:dyDescent="0.35">
      <c r="C10" s="113"/>
      <c r="D10" s="65" t="s">
        <v>127</v>
      </c>
      <c r="E10" s="66">
        <v>0.77603030190625066</v>
      </c>
      <c r="F10" s="67">
        <v>3.4889609751138123E-3</v>
      </c>
      <c r="G10" s="67">
        <v>0.93839425384736541</v>
      </c>
      <c r="H10" s="67">
        <v>222.42447176725329</v>
      </c>
      <c r="I10" s="68">
        <v>0</v>
      </c>
    </row>
    <row r="11" spans="1:9" ht="15" x14ac:dyDescent="0.25">
      <c r="C11" s="127" t="s">
        <v>128</v>
      </c>
      <c r="D11" s="110"/>
      <c r="E11" s="110"/>
      <c r="F11" s="110"/>
      <c r="G11" s="110"/>
      <c r="H11" s="110"/>
      <c r="I11" s="110"/>
    </row>
    <row r="13" spans="1:9" ht="15" x14ac:dyDescent="0.25">
      <c r="D13" t="s">
        <v>183</v>
      </c>
    </row>
    <row r="16" spans="1:9" ht="15" x14ac:dyDescent="0.25">
      <c r="B16" t="s">
        <v>115</v>
      </c>
    </row>
    <row r="18" spans="2:9" ht="15.75" customHeight="1" thickBot="1" x14ac:dyDescent="0.3">
      <c r="C18" s="109" t="s">
        <v>129</v>
      </c>
      <c r="D18" s="110"/>
      <c r="E18" s="110"/>
      <c r="F18" s="110"/>
      <c r="G18" s="110"/>
      <c r="H18" s="110"/>
      <c r="I18" s="110"/>
    </row>
    <row r="19" spans="2:9" ht="25.5" customHeight="1" thickBot="1" x14ac:dyDescent="0.35">
      <c r="C19" s="111" t="s">
        <v>118</v>
      </c>
      <c r="D19" s="112"/>
      <c r="E19" s="115" t="s">
        <v>119</v>
      </c>
      <c r="F19" s="116"/>
      <c r="G19" s="57" t="s">
        <v>120</v>
      </c>
      <c r="H19" s="117" t="s">
        <v>121</v>
      </c>
      <c r="I19" s="119" t="s">
        <v>122</v>
      </c>
    </row>
    <row r="20" spans="2:9" ht="15" thickBot="1" x14ac:dyDescent="0.35">
      <c r="C20" s="113"/>
      <c r="D20" s="114"/>
      <c r="E20" s="58" t="s">
        <v>123</v>
      </c>
      <c r="F20" s="59" t="s">
        <v>124</v>
      </c>
      <c r="G20" s="59" t="s">
        <v>125</v>
      </c>
      <c r="H20" s="118"/>
      <c r="I20" s="120"/>
    </row>
    <row r="21" spans="2:9" ht="15" thickBot="1" x14ac:dyDescent="0.35">
      <c r="C21" s="126" t="s">
        <v>109</v>
      </c>
      <c r="D21" s="60" t="s">
        <v>126</v>
      </c>
      <c r="E21" s="61">
        <v>-0.65542256233173835</v>
      </c>
      <c r="F21" s="62">
        <v>1.4814533887400312E-3</v>
      </c>
      <c r="G21" s="63"/>
      <c r="H21" s="62">
        <v>-442.41861898143958</v>
      </c>
      <c r="I21" s="64">
        <v>0</v>
      </c>
    </row>
    <row r="22" spans="2:9" ht="34.799999999999997" thickBot="1" x14ac:dyDescent="0.35">
      <c r="C22" s="113"/>
      <c r="D22" s="65" t="s">
        <v>130</v>
      </c>
      <c r="E22" s="66">
        <v>0.59701770372658436</v>
      </c>
      <c r="F22" s="67">
        <v>1.4815521226792109E-3</v>
      </c>
      <c r="G22" s="67">
        <v>0.97767394416938247</v>
      </c>
      <c r="H22" s="67">
        <v>402.9677353820997</v>
      </c>
      <c r="I22" s="68">
        <v>0</v>
      </c>
    </row>
    <row r="23" spans="2:9" ht="15" x14ac:dyDescent="0.25">
      <c r="C23" s="127" t="s">
        <v>128</v>
      </c>
      <c r="D23" s="110"/>
      <c r="E23" s="110"/>
      <c r="F23" s="110"/>
      <c r="G23" s="110"/>
      <c r="H23" s="110"/>
      <c r="I23" s="110"/>
    </row>
    <row r="25" spans="2:9" ht="15" x14ac:dyDescent="0.25">
      <c r="D25" t="s">
        <v>182</v>
      </c>
    </row>
    <row r="28" spans="2:9" ht="15" x14ac:dyDescent="0.25">
      <c r="B28" t="s">
        <v>131</v>
      </c>
    </row>
    <row r="30" spans="2:9" ht="15" x14ac:dyDescent="0.25">
      <c r="C30" s="109" t="s">
        <v>132</v>
      </c>
      <c r="D30" s="110"/>
      <c r="E30" s="110"/>
    </row>
    <row r="31" spans="2:9" ht="15.75" thickBot="1" x14ac:dyDescent="0.3">
      <c r="C31" s="132" t="s">
        <v>133</v>
      </c>
      <c r="D31" s="133"/>
      <c r="E31" s="133"/>
      <c r="F31" s="93"/>
    </row>
    <row r="32" spans="2:9" x14ac:dyDescent="0.3">
      <c r="C32" s="134" t="s">
        <v>134</v>
      </c>
      <c r="D32" s="60" t="s">
        <v>135</v>
      </c>
      <c r="E32" s="69">
        <v>70926.271311999997</v>
      </c>
      <c r="F32" s="93"/>
    </row>
    <row r="33" spans="3:6" x14ac:dyDescent="0.3">
      <c r="C33" s="131"/>
      <c r="D33" s="70" t="s">
        <v>136</v>
      </c>
      <c r="E33" s="71">
        <v>0</v>
      </c>
      <c r="F33" s="93"/>
    </row>
    <row r="34" spans="3:6" ht="15" x14ac:dyDescent="0.25">
      <c r="C34" s="128" t="s">
        <v>1</v>
      </c>
      <c r="D34" s="129"/>
      <c r="E34" s="72">
        <v>-6.7897137569718213E-3</v>
      </c>
      <c r="F34" s="93"/>
    </row>
    <row r="35" spans="3:6" ht="15" x14ac:dyDescent="0.25">
      <c r="C35" s="128" t="s">
        <v>137</v>
      </c>
      <c r="D35" s="129"/>
      <c r="E35" s="72">
        <v>-0.15173246590302081</v>
      </c>
      <c r="F35" s="93"/>
    </row>
    <row r="36" spans="3:6" ht="15" x14ac:dyDescent="0.25">
      <c r="C36" s="128" t="s">
        <v>138</v>
      </c>
      <c r="D36" s="129"/>
      <c r="E36" s="73">
        <v>1.5167201755922344E-2</v>
      </c>
      <c r="F36" s="93"/>
    </row>
    <row r="37" spans="3:6" ht="15" customHeight="1" x14ac:dyDescent="0.25">
      <c r="C37" s="128" t="s">
        <v>139</v>
      </c>
      <c r="D37" s="129"/>
      <c r="E37" s="74">
        <v>1.0123657725620634</v>
      </c>
      <c r="F37" s="93"/>
    </row>
    <row r="38" spans="3:6" ht="15" x14ac:dyDescent="0.25">
      <c r="C38" s="128" t="s">
        <v>140</v>
      </c>
      <c r="D38" s="129"/>
      <c r="E38" s="75">
        <v>0.65056438760623125</v>
      </c>
      <c r="F38" s="93"/>
    </row>
    <row r="39" spans="3:6" ht="15" customHeight="1" x14ac:dyDescent="0.25">
      <c r="C39" s="128" t="s">
        <v>141</v>
      </c>
      <c r="D39" s="129"/>
      <c r="E39" s="75">
        <v>9.1973534426513948E-3</v>
      </c>
      <c r="F39" s="93"/>
    </row>
    <row r="40" spans="3:6" ht="15" x14ac:dyDescent="0.25">
      <c r="C40" s="128" t="s">
        <v>142</v>
      </c>
      <c r="D40" s="129"/>
      <c r="E40" s="75">
        <v>-0.32800610675156028</v>
      </c>
      <c r="F40" s="93"/>
    </row>
    <row r="41" spans="3:6" ht="15" customHeight="1" x14ac:dyDescent="0.3">
      <c r="C41" s="128" t="s">
        <v>143</v>
      </c>
      <c r="D41" s="129"/>
      <c r="E41" s="75">
        <v>1.8394447566686963E-2</v>
      </c>
      <c r="F41" s="93"/>
    </row>
    <row r="42" spans="3:6" x14ac:dyDescent="0.3">
      <c r="C42" s="128" t="s">
        <v>144</v>
      </c>
      <c r="D42" s="129"/>
      <c r="E42" s="73">
        <v>-1.8466711199046928</v>
      </c>
      <c r="F42" s="93"/>
    </row>
    <row r="43" spans="3:6" x14ac:dyDescent="0.3">
      <c r="C43" s="128" t="s">
        <v>145</v>
      </c>
      <c r="D43" s="129"/>
      <c r="E43" s="73">
        <v>3.4293872004627315</v>
      </c>
      <c r="F43" s="93"/>
    </row>
    <row r="44" spans="3:6" ht="15" thickBot="1" x14ac:dyDescent="0.35">
      <c r="C44" s="130" t="s">
        <v>146</v>
      </c>
      <c r="D44" s="70" t="s">
        <v>147</v>
      </c>
      <c r="E44" s="72">
        <v>-1.004381295580018</v>
      </c>
      <c r="F44" s="93"/>
    </row>
    <row r="45" spans="3:6" x14ac:dyDescent="0.3">
      <c r="C45" s="131"/>
      <c r="D45" s="70" t="s">
        <v>148</v>
      </c>
      <c r="E45" s="72">
        <v>-0.47923946957639596</v>
      </c>
      <c r="F45" s="93"/>
    </row>
    <row r="46" spans="3:6" x14ac:dyDescent="0.3">
      <c r="C46" s="131"/>
      <c r="D46" s="70" t="s">
        <v>149</v>
      </c>
      <c r="E46" s="72">
        <v>0.19510903376842736</v>
      </c>
      <c r="F46" s="93"/>
    </row>
    <row r="47" spans="3:6" ht="15" thickBot="1" x14ac:dyDescent="0.35">
      <c r="C47" s="113"/>
      <c r="D47" s="65" t="s">
        <v>150</v>
      </c>
      <c r="E47" s="76">
        <v>0.87189571440079683</v>
      </c>
      <c r="F47" s="93"/>
    </row>
    <row r="78" spans="1:10" x14ac:dyDescent="0.3">
      <c r="A78" s="93"/>
      <c r="B78" s="109" t="s">
        <v>151</v>
      </c>
      <c r="C78" s="110"/>
      <c r="D78" s="110"/>
      <c r="E78" s="110"/>
      <c r="F78" s="110"/>
      <c r="G78" s="110"/>
      <c r="H78" s="110"/>
      <c r="I78" s="94"/>
      <c r="J78" s="93"/>
    </row>
    <row r="79" spans="1:10" ht="15" thickBot="1" x14ac:dyDescent="0.35">
      <c r="A79" s="93"/>
      <c r="B79" s="121" t="s">
        <v>152</v>
      </c>
      <c r="C79" s="110"/>
      <c r="D79" s="110"/>
      <c r="E79" s="110"/>
      <c r="F79" s="110"/>
      <c r="G79" s="110"/>
      <c r="H79" s="110"/>
      <c r="I79" s="94"/>
      <c r="J79" s="93"/>
    </row>
    <row r="80" spans="1:10" ht="15" thickBot="1" x14ac:dyDescent="0.35">
      <c r="A80" s="93"/>
      <c r="B80" s="122" t="s">
        <v>103</v>
      </c>
      <c r="C80" s="124" t="s">
        <v>153</v>
      </c>
      <c r="D80" s="125"/>
      <c r="E80" s="125"/>
      <c r="F80" s="125"/>
      <c r="G80" s="125"/>
      <c r="H80" s="112"/>
      <c r="I80" s="94"/>
      <c r="J80" s="93"/>
    </row>
    <row r="81" spans="1:10" ht="15" thickBot="1" x14ac:dyDescent="0.35">
      <c r="A81" s="93"/>
      <c r="B81" s="123"/>
      <c r="C81" s="58" t="s">
        <v>109</v>
      </c>
      <c r="D81" s="59" t="s">
        <v>154</v>
      </c>
      <c r="E81" s="59" t="s">
        <v>155</v>
      </c>
      <c r="F81" s="59" t="s">
        <v>156</v>
      </c>
      <c r="G81" s="59" t="s">
        <v>157</v>
      </c>
      <c r="H81" s="77" t="s">
        <v>158</v>
      </c>
      <c r="I81" s="94"/>
      <c r="J81" s="93"/>
    </row>
    <row r="82" spans="1:10" ht="22.8" x14ac:dyDescent="0.3">
      <c r="A82" s="93"/>
      <c r="B82" s="78" t="s">
        <v>3</v>
      </c>
      <c r="C82" s="79">
        <v>1.2482931250727327E-3</v>
      </c>
      <c r="D82" s="80">
        <v>0.12556170906952346</v>
      </c>
      <c r="E82" s="80">
        <v>0.51450931598998451</v>
      </c>
      <c r="F82" s="80">
        <v>0.93777091471730822</v>
      </c>
      <c r="G82" s="80">
        <v>0.99373045619837885</v>
      </c>
      <c r="H82" s="81">
        <v>0.53687157381692885</v>
      </c>
      <c r="I82" s="94"/>
      <c r="J82" s="93"/>
    </row>
    <row r="83" spans="1:10" ht="22.8" x14ac:dyDescent="0.3">
      <c r="A83" s="93"/>
      <c r="B83" s="82" t="s">
        <v>4</v>
      </c>
      <c r="C83" s="83">
        <v>0.28065908492179592</v>
      </c>
      <c r="D83" s="84">
        <v>0.47324484875649669</v>
      </c>
      <c r="E83" s="84">
        <v>0.53757378573612458</v>
      </c>
      <c r="F83" s="84">
        <v>0.6694812456702004</v>
      </c>
      <c r="G83" s="84">
        <v>0.79259301866084297</v>
      </c>
      <c r="H83" s="85">
        <v>0.56157590000413493</v>
      </c>
      <c r="I83" s="94"/>
      <c r="J83" s="93"/>
    </row>
    <row r="84" spans="1:10" ht="22.8" x14ac:dyDescent="0.3">
      <c r="A84" s="93"/>
      <c r="B84" s="82" t="s">
        <v>5</v>
      </c>
      <c r="C84" s="83">
        <v>8.9631581862604018E-3</v>
      </c>
      <c r="D84" s="84">
        <v>5.0758869231528017E-2</v>
      </c>
      <c r="E84" s="84">
        <v>0.31348725639751268</v>
      </c>
      <c r="F84" s="84">
        <v>0.81503061033249491</v>
      </c>
      <c r="G84" s="84">
        <v>0.97744318471331548</v>
      </c>
      <c r="H84" s="85">
        <v>0.45611075996492478</v>
      </c>
      <c r="I84" s="94"/>
      <c r="J84" s="93"/>
    </row>
    <row r="85" spans="1:10" ht="22.8" x14ac:dyDescent="0.3">
      <c r="A85" s="93"/>
      <c r="B85" s="82" t="s">
        <v>6</v>
      </c>
      <c r="C85" s="83">
        <v>0</v>
      </c>
      <c r="D85" s="84">
        <v>0</v>
      </c>
      <c r="E85" s="84">
        <v>9.909222688306886E-3</v>
      </c>
      <c r="F85" s="84">
        <v>0.10817895008720227</v>
      </c>
      <c r="G85" s="84">
        <v>0.57038598235529758</v>
      </c>
      <c r="H85" s="85">
        <v>0.1509380549845416</v>
      </c>
      <c r="I85" s="94"/>
      <c r="J85" s="93"/>
    </row>
    <row r="86" spans="1:10" ht="22.8" x14ac:dyDescent="0.3">
      <c r="A86" s="93"/>
      <c r="B86" s="82" t="s">
        <v>7</v>
      </c>
      <c r="C86" s="83">
        <v>0.32189252534396784</v>
      </c>
      <c r="D86" s="84">
        <v>0.16147836926389289</v>
      </c>
      <c r="E86" s="84">
        <v>0.10820671730614462</v>
      </c>
      <c r="F86" s="84">
        <v>8.06525867721095E-2</v>
      </c>
      <c r="G86" s="84">
        <v>8.5201009966068456E-2</v>
      </c>
      <c r="H86" s="85">
        <v>0.14708515918024917</v>
      </c>
      <c r="I86" s="94"/>
      <c r="J86" s="93"/>
    </row>
    <row r="87" spans="1:10" ht="34.200000000000003" x14ac:dyDescent="0.3">
      <c r="A87" s="93"/>
      <c r="B87" s="82" t="s">
        <v>8</v>
      </c>
      <c r="C87" s="83">
        <v>6.9222445932873175E-2</v>
      </c>
      <c r="D87" s="84">
        <v>0.1681026328907512</v>
      </c>
      <c r="E87" s="84">
        <v>0.1994671067507342</v>
      </c>
      <c r="F87" s="84">
        <v>0.22273884858981335</v>
      </c>
      <c r="G87" s="84">
        <v>0.16180020821120814</v>
      </c>
      <c r="H87" s="85">
        <v>0.16579422811031244</v>
      </c>
      <c r="I87" s="94"/>
      <c r="J87" s="93"/>
    </row>
    <row r="88" spans="1:10" ht="22.8" x14ac:dyDescent="0.3">
      <c r="A88" s="93"/>
      <c r="B88" s="82" t="s">
        <v>9</v>
      </c>
      <c r="C88" s="83">
        <v>2.0758256310105428E-3</v>
      </c>
      <c r="D88" s="84">
        <v>1.4825659330546909E-3</v>
      </c>
      <c r="E88" s="84">
        <v>1.5297503555199965E-2</v>
      </c>
      <c r="F88" s="84">
        <v>3.8090416736817095E-2</v>
      </c>
      <c r="G88" s="84">
        <v>0.20358227470136739</v>
      </c>
      <c r="H88" s="85">
        <v>5.674390366650757E-2</v>
      </c>
      <c r="I88" s="94"/>
      <c r="J88" s="93"/>
    </row>
    <row r="89" spans="1:10" ht="34.200000000000003" x14ac:dyDescent="0.3">
      <c r="A89" s="93"/>
      <c r="B89" s="82" t="s">
        <v>10</v>
      </c>
      <c r="C89" s="83">
        <v>0</v>
      </c>
      <c r="D89" s="84">
        <v>5.3840262500519094E-4</v>
      </c>
      <c r="E89" s="84">
        <v>4.9255479352683781E-3</v>
      </c>
      <c r="F89" s="84">
        <v>1.1428852636557586E-2</v>
      </c>
      <c r="G89" s="84">
        <v>0.1080879859359453</v>
      </c>
      <c r="H89" s="85">
        <v>2.7417049634143736E-2</v>
      </c>
      <c r="I89" s="94"/>
      <c r="J89" s="93"/>
    </row>
    <row r="90" spans="1:10" ht="34.200000000000003" x14ac:dyDescent="0.3">
      <c r="A90" s="93"/>
      <c r="B90" s="82" t="s">
        <v>11</v>
      </c>
      <c r="C90" s="83">
        <v>0.13638180174589312</v>
      </c>
      <c r="D90" s="84">
        <v>0.48609256210674356</v>
      </c>
      <c r="E90" s="84">
        <v>0.71854213757206919</v>
      </c>
      <c r="F90" s="84">
        <v>0.94386588035199614</v>
      </c>
      <c r="G90" s="84">
        <v>0.98867852378552645</v>
      </c>
      <c r="H90" s="85">
        <v>0.67217711588012619</v>
      </c>
      <c r="I90" s="94"/>
      <c r="J90" s="93"/>
    </row>
    <row r="91" spans="1:10" ht="22.8" x14ac:dyDescent="0.3">
      <c r="A91" s="93"/>
      <c r="B91" s="82" t="s">
        <v>12</v>
      </c>
      <c r="C91" s="83">
        <v>0.33392837654982838</v>
      </c>
      <c r="D91" s="84">
        <v>0.47116114715304747</v>
      </c>
      <c r="E91" s="84">
        <v>0.52634057381280275</v>
      </c>
      <c r="F91" s="84">
        <v>0.6394032372118138</v>
      </c>
      <c r="G91" s="84">
        <v>0.81343075533782272</v>
      </c>
      <c r="H91" s="85">
        <v>0.56724113292151712</v>
      </c>
      <c r="I91" s="94"/>
      <c r="J91" s="93"/>
    </row>
    <row r="92" spans="1:10" ht="34.200000000000003" x14ac:dyDescent="0.3">
      <c r="A92" s="93"/>
      <c r="B92" s="82" t="s">
        <v>13</v>
      </c>
      <c r="C92" s="83">
        <v>3.6142104964586391E-2</v>
      </c>
      <c r="D92" s="84">
        <v>1.4561530287201526E-2</v>
      </c>
      <c r="E92" s="84">
        <v>7.4822931355966555E-3</v>
      </c>
      <c r="F92" s="84">
        <v>9.06965316488318E-4</v>
      </c>
      <c r="G92" s="84">
        <v>1.8360559071708554E-3</v>
      </c>
      <c r="H92" s="85">
        <v>1.152801913981108E-2</v>
      </c>
      <c r="I92" s="94"/>
      <c r="J92" s="93"/>
    </row>
    <row r="93" spans="1:10" ht="45.6" x14ac:dyDescent="0.3">
      <c r="A93" s="93"/>
      <c r="B93" s="82" t="s">
        <v>14</v>
      </c>
      <c r="C93" s="83">
        <v>0</v>
      </c>
      <c r="D93" s="84">
        <v>1.9581240385880476E-3</v>
      </c>
      <c r="E93" s="84">
        <v>3.4731382692859808E-3</v>
      </c>
      <c r="F93" s="84">
        <v>1.106050456317166E-3</v>
      </c>
      <c r="G93" s="84">
        <v>2.7997273294002727E-4</v>
      </c>
      <c r="H93" s="85">
        <v>1.3452157934392868E-3</v>
      </c>
      <c r="I93" s="94"/>
      <c r="J93" s="93"/>
    </row>
    <row r="94" spans="1:10" ht="68.400000000000006" x14ac:dyDescent="0.3">
      <c r="A94" s="93"/>
      <c r="B94" s="82" t="s">
        <v>15</v>
      </c>
      <c r="C94" s="83">
        <v>0.74324871260261727</v>
      </c>
      <c r="D94" s="84">
        <v>0.62523808397664449</v>
      </c>
      <c r="E94" s="84">
        <v>0.42210445073242842</v>
      </c>
      <c r="F94" s="84">
        <v>0.2332956588209453</v>
      </c>
      <c r="G94" s="84">
        <v>0.13071337564993857</v>
      </c>
      <c r="H94" s="85">
        <v>0.41757799216586544</v>
      </c>
      <c r="I94" s="94"/>
      <c r="J94" s="93"/>
    </row>
    <row r="95" spans="1:10" ht="34.200000000000003" x14ac:dyDescent="0.3">
      <c r="A95" s="93"/>
      <c r="B95" s="82" t="s">
        <v>16</v>
      </c>
      <c r="C95" s="83">
        <v>0.22219245535381016</v>
      </c>
      <c r="D95" s="84">
        <v>0.21722926525819072</v>
      </c>
      <c r="E95" s="84">
        <v>0.28346469086757287</v>
      </c>
      <c r="F95" s="84">
        <v>0.18380240218755595</v>
      </c>
      <c r="G95" s="84">
        <v>0.12148064897118269</v>
      </c>
      <c r="H95" s="85">
        <v>0.20277823082159924</v>
      </c>
      <c r="I95" s="94"/>
      <c r="J95" s="93"/>
    </row>
    <row r="96" spans="1:10" ht="34.200000000000003" x14ac:dyDescent="0.3">
      <c r="A96" s="93"/>
      <c r="B96" s="82" t="s">
        <v>17</v>
      </c>
      <c r="C96" s="83">
        <v>1.5042499530037481</v>
      </c>
      <c r="D96" s="84">
        <v>0.52550068028097263</v>
      </c>
      <c r="E96" s="84">
        <v>0.20367095564494822</v>
      </c>
      <c r="F96" s="84">
        <v>0.2968950316176216</v>
      </c>
      <c r="G96" s="84">
        <v>0.14258433356751601</v>
      </c>
      <c r="H96" s="85">
        <v>0.5105838460158707</v>
      </c>
      <c r="I96" s="94"/>
      <c r="J96" s="93"/>
    </row>
    <row r="97" spans="1:10" ht="57" x14ac:dyDescent="0.3">
      <c r="A97" s="93"/>
      <c r="B97" s="82" t="s">
        <v>18</v>
      </c>
      <c r="C97" s="83">
        <v>0.23914278169514236</v>
      </c>
      <c r="D97" s="84">
        <v>8.1381198700234539E-2</v>
      </c>
      <c r="E97" s="84">
        <v>3.7470689319163135E-2</v>
      </c>
      <c r="F97" s="84">
        <v>1.3103820461224519E-2</v>
      </c>
      <c r="G97" s="84">
        <v>1.856371652373189E-3</v>
      </c>
      <c r="H97" s="85">
        <v>7.0114073390140183E-2</v>
      </c>
      <c r="I97" s="94"/>
      <c r="J97" s="93"/>
    </row>
    <row r="98" spans="1:10" ht="34.200000000000003" x14ac:dyDescent="0.3">
      <c r="A98" s="93"/>
      <c r="B98" s="82" t="s">
        <v>19</v>
      </c>
      <c r="C98" s="83">
        <v>3.8255511300033453</v>
      </c>
      <c r="D98" s="84">
        <v>1.6482378917186511</v>
      </c>
      <c r="E98" s="84">
        <v>0.78683872349345851</v>
      </c>
      <c r="F98" s="84">
        <v>0.3293770339657886</v>
      </c>
      <c r="G98" s="84">
        <v>0.13379978274508195</v>
      </c>
      <c r="H98" s="85">
        <v>1.2741369992025235</v>
      </c>
      <c r="I98" s="94"/>
      <c r="J98" s="93"/>
    </row>
    <row r="99" spans="1:10" ht="34.200000000000003" x14ac:dyDescent="0.3">
      <c r="A99" s="93"/>
      <c r="B99" s="82" t="s">
        <v>20</v>
      </c>
      <c r="C99" s="83">
        <v>1.823504758197561</v>
      </c>
      <c r="D99" s="84">
        <v>0.65644634139904334</v>
      </c>
      <c r="E99" s="84">
        <v>0.38307378151671267</v>
      </c>
      <c r="F99" s="84">
        <v>0.15580741830775321</v>
      </c>
      <c r="G99" s="84">
        <v>0.11842212665573457</v>
      </c>
      <c r="H99" s="85">
        <v>0.59537041793533041</v>
      </c>
      <c r="I99" s="94"/>
      <c r="J99" s="93"/>
    </row>
    <row r="100" spans="1:10" ht="34.200000000000003" x14ac:dyDescent="0.3">
      <c r="A100" s="93"/>
      <c r="B100" s="82" t="s">
        <v>21</v>
      </c>
      <c r="C100" s="83">
        <v>6.0814859750399179</v>
      </c>
      <c r="D100" s="84">
        <v>4.1998376152392041</v>
      </c>
      <c r="E100" s="84">
        <v>2.7774157438356268</v>
      </c>
      <c r="F100" s="84">
        <v>1.7564980469981148</v>
      </c>
      <c r="G100" s="84">
        <v>1.5768744562574235</v>
      </c>
      <c r="H100" s="85">
        <v>3.1877431578110036</v>
      </c>
      <c r="I100" s="94"/>
      <c r="J100" s="93"/>
    </row>
    <row r="101" spans="1:10" ht="34.200000000000003" x14ac:dyDescent="0.3">
      <c r="A101" s="93"/>
      <c r="B101" s="82" t="s">
        <v>22</v>
      </c>
      <c r="C101" s="83">
        <v>7.9155069646974115E-3</v>
      </c>
      <c r="D101" s="84">
        <v>3.8260622430204561E-2</v>
      </c>
      <c r="E101" s="84">
        <v>0.11270086406313623</v>
      </c>
      <c r="F101" s="84">
        <v>0.21364522450485979</v>
      </c>
      <c r="G101" s="84">
        <v>0.57333902968189465</v>
      </c>
      <c r="H101" s="85">
        <v>0.20185366394537746</v>
      </c>
      <c r="I101" s="94"/>
      <c r="J101" s="93"/>
    </row>
    <row r="102" spans="1:10" ht="34.200000000000003" x14ac:dyDescent="0.3">
      <c r="A102" s="93"/>
      <c r="B102" s="82" t="s">
        <v>159</v>
      </c>
      <c r="C102" s="83">
        <v>0</v>
      </c>
      <c r="D102" s="84">
        <v>5.4987630527651168E-4</v>
      </c>
      <c r="E102" s="84">
        <v>6.2485574050186506E-3</v>
      </c>
      <c r="F102" s="84">
        <v>5.4007459504645861E-2</v>
      </c>
      <c r="G102" s="84">
        <v>0.41134942682017828</v>
      </c>
      <c r="H102" s="85">
        <v>0.1037535680904155</v>
      </c>
      <c r="I102" s="94"/>
      <c r="J102" s="93"/>
    </row>
    <row r="103" spans="1:10" ht="34.200000000000003" x14ac:dyDescent="0.3">
      <c r="A103" s="93"/>
      <c r="B103" s="82" t="s">
        <v>160</v>
      </c>
      <c r="C103" s="83">
        <v>0</v>
      </c>
      <c r="D103" s="84">
        <v>2.1051486410251842E-3</v>
      </c>
      <c r="E103" s="84">
        <v>2.8720237098521537E-2</v>
      </c>
      <c r="F103" s="84">
        <v>0.27724490484809067</v>
      </c>
      <c r="G103" s="84">
        <v>0.63444347431757686</v>
      </c>
      <c r="H103" s="85">
        <v>0.20356235543432522</v>
      </c>
      <c r="I103" s="94"/>
      <c r="J103" s="93"/>
    </row>
    <row r="104" spans="1:10" ht="45.6" x14ac:dyDescent="0.3">
      <c r="A104" s="93"/>
      <c r="B104" s="82" t="s">
        <v>161</v>
      </c>
      <c r="C104" s="83">
        <v>0</v>
      </c>
      <c r="D104" s="84">
        <v>0</v>
      </c>
      <c r="E104" s="84">
        <v>1.3440524107885795E-3</v>
      </c>
      <c r="F104" s="84">
        <v>5.0705455230552572E-3</v>
      </c>
      <c r="G104" s="84">
        <v>5.0468808213828958E-2</v>
      </c>
      <c r="H104" s="85">
        <v>1.2521219490579294E-2</v>
      </c>
      <c r="I104" s="94"/>
      <c r="J104" s="93"/>
    </row>
    <row r="105" spans="1:10" ht="22.8" x14ac:dyDescent="0.3">
      <c r="A105" s="93"/>
      <c r="B105" s="82" t="s">
        <v>162</v>
      </c>
      <c r="C105" s="83">
        <v>9.5240324250349365E-5</v>
      </c>
      <c r="D105" s="84">
        <v>1.4691869313960227E-3</v>
      </c>
      <c r="E105" s="84">
        <v>2.8239235329857525E-2</v>
      </c>
      <c r="F105" s="84">
        <v>0.30151810961893538</v>
      </c>
      <c r="G105" s="84">
        <v>0.6486403420621013</v>
      </c>
      <c r="H105" s="85">
        <v>0.21140859875460094</v>
      </c>
      <c r="I105" s="94"/>
      <c r="J105" s="93"/>
    </row>
    <row r="106" spans="1:10" ht="45.6" x14ac:dyDescent="0.3">
      <c r="A106" s="93"/>
      <c r="B106" s="82" t="s">
        <v>163</v>
      </c>
      <c r="C106" s="83">
        <v>3.7951575434954201E-4</v>
      </c>
      <c r="D106" s="84">
        <v>1.2906435950300235E-2</v>
      </c>
      <c r="E106" s="84">
        <v>0.1653102444772753</v>
      </c>
      <c r="F106" s="84">
        <v>0.56306107401093164</v>
      </c>
      <c r="G106" s="84">
        <v>0.848475121314197</v>
      </c>
      <c r="H106" s="85">
        <v>0.33835075505076245</v>
      </c>
      <c r="I106" s="94"/>
      <c r="J106" s="93"/>
    </row>
    <row r="107" spans="1:10" ht="34.200000000000003" x14ac:dyDescent="0.3">
      <c r="A107" s="93"/>
      <c r="B107" s="82" t="s">
        <v>164</v>
      </c>
      <c r="C107" s="83">
        <v>0</v>
      </c>
      <c r="D107" s="84">
        <v>3.1562409782190148E-4</v>
      </c>
      <c r="E107" s="84">
        <v>2.2600463884533436E-3</v>
      </c>
      <c r="F107" s="84">
        <v>2.6249839970919699E-2</v>
      </c>
      <c r="G107" s="84">
        <v>0.30805463034603031</v>
      </c>
      <c r="H107" s="85">
        <v>7.4419868333242239E-2</v>
      </c>
      <c r="I107" s="94"/>
      <c r="J107" s="93"/>
    </row>
    <row r="108" spans="1:10" ht="34.200000000000003" x14ac:dyDescent="0.3">
      <c r="A108" s="93"/>
      <c r="B108" s="82" t="s">
        <v>165</v>
      </c>
      <c r="C108" s="83">
        <v>1.1316105441447942E-2</v>
      </c>
      <c r="D108" s="84">
        <v>0.13528913589782082</v>
      </c>
      <c r="E108" s="84">
        <v>0.1519932742662434</v>
      </c>
      <c r="F108" s="84">
        <v>0.12767118863819685</v>
      </c>
      <c r="G108" s="84">
        <v>0.14796337968695922</v>
      </c>
      <c r="H108" s="85">
        <v>0.11710194989756108</v>
      </c>
      <c r="I108" s="94"/>
      <c r="J108" s="93"/>
    </row>
    <row r="109" spans="1:10" ht="22.8" x14ac:dyDescent="0.3">
      <c r="A109" s="93"/>
      <c r="B109" s="82" t="s">
        <v>166</v>
      </c>
      <c r="C109" s="83">
        <v>0</v>
      </c>
      <c r="D109" s="84">
        <v>6.1610637358574985E-4</v>
      </c>
      <c r="E109" s="84">
        <v>2.2772875788940276E-3</v>
      </c>
      <c r="F109" s="84">
        <v>2.4122942920950362E-2</v>
      </c>
      <c r="G109" s="84">
        <v>0.30949754020662362</v>
      </c>
      <c r="H109" s="85">
        <v>7.4414459592338777E-2</v>
      </c>
      <c r="I109" s="94"/>
      <c r="J109" s="93"/>
    </row>
    <row r="110" spans="1:10" ht="45.6" x14ac:dyDescent="0.3">
      <c r="A110" s="93"/>
      <c r="B110" s="82" t="s">
        <v>167</v>
      </c>
      <c r="C110" s="83">
        <v>0</v>
      </c>
      <c r="D110" s="84">
        <v>0</v>
      </c>
      <c r="E110" s="84">
        <v>0</v>
      </c>
      <c r="F110" s="84">
        <v>3.5939907405767046E-3</v>
      </c>
      <c r="G110" s="84">
        <v>0.10351406479159452</v>
      </c>
      <c r="H110" s="85">
        <v>2.3768357991709111E-2</v>
      </c>
      <c r="I110" s="94"/>
      <c r="J110" s="93"/>
    </row>
    <row r="111" spans="1:10" ht="45.6" x14ac:dyDescent="0.3">
      <c r="A111" s="93"/>
      <c r="B111" s="82" t="s">
        <v>168</v>
      </c>
      <c r="C111" s="83">
        <v>0</v>
      </c>
      <c r="D111" s="84">
        <v>6.3257344413449349E-4</v>
      </c>
      <c r="E111" s="84">
        <v>1.5453501519658842E-2</v>
      </c>
      <c r="F111" s="84">
        <v>0.23933525611700376</v>
      </c>
      <c r="G111" s="84">
        <v>0.70434366169187435</v>
      </c>
      <c r="H111" s="85">
        <v>0.208853151761835</v>
      </c>
      <c r="I111" s="94"/>
      <c r="J111" s="93"/>
    </row>
    <row r="112" spans="1:10" ht="34.200000000000003" x14ac:dyDescent="0.3">
      <c r="A112" s="93"/>
      <c r="B112" s="82" t="s">
        <v>169</v>
      </c>
      <c r="C112" s="83">
        <v>1.5164165766461352E-3</v>
      </c>
      <c r="D112" s="84">
        <v>2.9945797072222086E-2</v>
      </c>
      <c r="E112" s="84">
        <v>8.3019223715038795E-2</v>
      </c>
      <c r="F112" s="84">
        <v>3.661205729299407E-2</v>
      </c>
      <c r="G112" s="84">
        <v>3.9654386426630418E-2</v>
      </c>
      <c r="H112" s="85">
        <v>3.8505318583341518E-2</v>
      </c>
      <c r="I112" s="94"/>
      <c r="J112" s="93"/>
    </row>
    <row r="113" spans="1:10" ht="34.200000000000003" x14ac:dyDescent="0.3">
      <c r="A113" s="93"/>
      <c r="B113" s="82" t="s">
        <v>170</v>
      </c>
      <c r="C113" s="83">
        <v>2.5858514294731239E-3</v>
      </c>
      <c r="D113" s="84">
        <v>6.9076541231897484E-3</v>
      </c>
      <c r="E113" s="84">
        <v>3.8890627453078944E-3</v>
      </c>
      <c r="F113" s="84">
        <v>5.4034011370807404E-3</v>
      </c>
      <c r="G113" s="84">
        <v>2.5817071859745942E-2</v>
      </c>
      <c r="H113" s="85">
        <v>9.4417104675715326E-3</v>
      </c>
      <c r="I113" s="94"/>
      <c r="J113" s="93"/>
    </row>
    <row r="114" spans="1:10" ht="22.8" x14ac:dyDescent="0.3">
      <c r="A114" s="93"/>
      <c r="B114" s="82" t="s">
        <v>171</v>
      </c>
      <c r="C114" s="83">
        <v>0.28458198663813583</v>
      </c>
      <c r="D114" s="84">
        <v>0.33919769157940394</v>
      </c>
      <c r="E114" s="84">
        <v>0.25922961446261217</v>
      </c>
      <c r="F114" s="84">
        <v>0.19842412850593705</v>
      </c>
      <c r="G114" s="84">
        <v>0.23032966098537924</v>
      </c>
      <c r="H114" s="85">
        <v>0.26085158634747785</v>
      </c>
      <c r="I114" s="94"/>
      <c r="J114" s="93"/>
    </row>
    <row r="115" spans="1:10" ht="57" x14ac:dyDescent="0.3">
      <c r="A115" s="93"/>
      <c r="B115" s="82" t="s">
        <v>172</v>
      </c>
      <c r="C115" s="83">
        <v>0</v>
      </c>
      <c r="D115" s="84">
        <v>4.8918868651020111E-4</v>
      </c>
      <c r="E115" s="84">
        <v>6.7799588597088609E-4</v>
      </c>
      <c r="F115" s="84">
        <v>1.1539568766896048E-3</v>
      </c>
      <c r="G115" s="84">
        <v>6.5355378536365773E-3</v>
      </c>
      <c r="H115" s="85">
        <v>1.9192887622370737E-3</v>
      </c>
      <c r="I115" s="94"/>
      <c r="J115" s="93"/>
    </row>
    <row r="116" spans="1:10" ht="34.200000000000003" x14ac:dyDescent="0.3">
      <c r="A116" s="93"/>
      <c r="B116" s="82" t="s">
        <v>23</v>
      </c>
      <c r="C116" s="83">
        <v>0.59975230945751623</v>
      </c>
      <c r="D116" s="84">
        <v>0.55361800275568507</v>
      </c>
      <c r="E116" s="84">
        <v>0.55444362844680495</v>
      </c>
      <c r="F116" s="84">
        <v>0.57744522287402777</v>
      </c>
      <c r="G116" s="84">
        <v>0.54173597413725283</v>
      </c>
      <c r="H116" s="85">
        <v>0.56442633045514878</v>
      </c>
      <c r="I116" s="94"/>
      <c r="J116" s="93"/>
    </row>
    <row r="117" spans="1:10" ht="68.400000000000006" x14ac:dyDescent="0.3">
      <c r="A117" s="93"/>
      <c r="B117" s="82" t="s">
        <v>25</v>
      </c>
      <c r="C117" s="90">
        <v>2.2513856214653813</v>
      </c>
      <c r="D117" s="91">
        <v>1.9078099548163754</v>
      </c>
      <c r="E117" s="91">
        <v>1.9587920416367715</v>
      </c>
      <c r="F117" s="91">
        <v>1.9903911352945369</v>
      </c>
      <c r="G117" s="91">
        <v>1.7360101645939796</v>
      </c>
      <c r="H117" s="92">
        <v>1.958943822669073</v>
      </c>
      <c r="I117" s="94"/>
      <c r="J117" s="93"/>
    </row>
    <row r="118" spans="1:10" ht="34.200000000000003" x14ac:dyDescent="0.3">
      <c r="A118" s="93"/>
      <c r="B118" s="82" t="s">
        <v>26</v>
      </c>
      <c r="C118" s="90">
        <v>0</v>
      </c>
      <c r="D118" s="91">
        <v>1.0921256609665927E-3</v>
      </c>
      <c r="E118" s="91">
        <v>3.5818805681040078E-3</v>
      </c>
      <c r="F118" s="91">
        <v>3.191691647213199E-2</v>
      </c>
      <c r="G118" s="91">
        <v>0.2875951968242717</v>
      </c>
      <c r="H118" s="92">
        <v>7.1514989596090955E-2</v>
      </c>
      <c r="I118" s="94"/>
      <c r="J118" s="93"/>
    </row>
    <row r="119" spans="1:10" ht="34.200000000000003" x14ac:dyDescent="0.3">
      <c r="A119" s="93"/>
      <c r="B119" s="82" t="s">
        <v>27</v>
      </c>
      <c r="C119" s="90">
        <v>4.4805711524913226E-4</v>
      </c>
      <c r="D119" s="91">
        <v>6.5353145033268337E-3</v>
      </c>
      <c r="E119" s="91">
        <v>3.9516745208312921E-2</v>
      </c>
      <c r="F119" s="91">
        <v>0.11883965901564783</v>
      </c>
      <c r="G119" s="91">
        <v>0.19037851164250325</v>
      </c>
      <c r="H119" s="92">
        <v>7.564865878497809E-2</v>
      </c>
      <c r="I119" s="94"/>
      <c r="J119" s="93"/>
    </row>
    <row r="120" spans="1:10" ht="34.200000000000003" x14ac:dyDescent="0.3">
      <c r="A120" s="93"/>
      <c r="B120" s="82" t="s">
        <v>28</v>
      </c>
      <c r="C120" s="90">
        <v>4.4192577437404346E-2</v>
      </c>
      <c r="D120" s="91">
        <v>0.14408060135972217</v>
      </c>
      <c r="E120" s="91">
        <v>0.36115665900493049</v>
      </c>
      <c r="F120" s="91">
        <v>0.47675587914827322</v>
      </c>
      <c r="G120" s="91">
        <v>0.28159636717011233</v>
      </c>
      <c r="H120" s="92">
        <v>0.26613522168386072</v>
      </c>
      <c r="I120" s="94"/>
      <c r="J120" s="93"/>
    </row>
    <row r="121" spans="1:10" ht="34.200000000000003" x14ac:dyDescent="0.3">
      <c r="A121" s="93"/>
      <c r="B121" s="82" t="s">
        <v>29</v>
      </c>
      <c r="C121" s="90">
        <v>0.18847556957847042</v>
      </c>
      <c r="D121" s="91">
        <v>0.18380503425305392</v>
      </c>
      <c r="E121" s="91">
        <v>0.17228461836020381</v>
      </c>
      <c r="F121" s="91">
        <v>0.14304295074986392</v>
      </c>
      <c r="G121" s="91">
        <v>0.12130997828560175</v>
      </c>
      <c r="H121" s="92">
        <v>0.16020040801071467</v>
      </c>
      <c r="I121" s="94"/>
      <c r="J121" s="93"/>
    </row>
    <row r="122" spans="1:10" ht="34.200000000000003" x14ac:dyDescent="0.3">
      <c r="A122" s="93"/>
      <c r="B122" s="82" t="s">
        <v>30</v>
      </c>
      <c r="C122" s="90">
        <v>0.14310567625714962</v>
      </c>
      <c r="D122" s="91">
        <v>9.257980888195734E-2</v>
      </c>
      <c r="E122" s="91">
        <v>6.5638287537088932E-2</v>
      </c>
      <c r="F122" s="91">
        <v>4.2374970016663203E-2</v>
      </c>
      <c r="G122" s="91">
        <v>1.575610457632971E-2</v>
      </c>
      <c r="H122" s="92">
        <v>6.9272367858610115E-2</v>
      </c>
      <c r="I122" s="94"/>
      <c r="J122" s="93"/>
    </row>
    <row r="123" spans="1:10" ht="34.200000000000003" x14ac:dyDescent="0.3">
      <c r="A123" s="93"/>
      <c r="B123" s="82" t="s">
        <v>31</v>
      </c>
      <c r="C123" s="90">
        <v>0.30181032384269763</v>
      </c>
      <c r="D123" s="91">
        <v>0.11365783481594233</v>
      </c>
      <c r="E123" s="91">
        <v>5.7860860885843683E-2</v>
      </c>
      <c r="F123" s="91">
        <v>1.3931249937355773E-2</v>
      </c>
      <c r="G123" s="91">
        <v>2.6244910510702319E-3</v>
      </c>
      <c r="H123" s="92">
        <v>9.2250352705389185E-2</v>
      </c>
      <c r="I123" s="94"/>
      <c r="J123" s="93"/>
    </row>
    <row r="124" spans="1:10" ht="34.200000000000003" x14ac:dyDescent="0.3">
      <c r="A124" s="93"/>
      <c r="B124" s="82" t="s">
        <v>32</v>
      </c>
      <c r="C124" s="90">
        <v>1.1569656726999857E-2</v>
      </c>
      <c r="D124" s="91">
        <v>5.265795606868931E-2</v>
      </c>
      <c r="E124" s="91">
        <v>7.2855134079351652E-2</v>
      </c>
      <c r="F124" s="91">
        <v>8.9129459503547961E-2</v>
      </c>
      <c r="G124" s="91">
        <v>4.3180141390847637E-2</v>
      </c>
      <c r="H124" s="92">
        <v>5.4355936252219704E-2</v>
      </c>
      <c r="I124" s="94"/>
      <c r="J124" s="93"/>
    </row>
    <row r="125" spans="1:10" ht="34.200000000000003" x14ac:dyDescent="0.3">
      <c r="A125" s="93"/>
      <c r="B125" s="82" t="s">
        <v>33</v>
      </c>
      <c r="C125" s="90">
        <v>9.3274105832189175E-2</v>
      </c>
      <c r="D125" s="91">
        <v>0.22442625442914513</v>
      </c>
      <c r="E125" s="91">
        <v>0.13638069623835619</v>
      </c>
      <c r="F125" s="91">
        <v>4.1051798931668729E-2</v>
      </c>
      <c r="G125" s="91">
        <v>1.2791387396326463E-2</v>
      </c>
      <c r="H125" s="92">
        <v>9.8895601696005295E-2</v>
      </c>
      <c r="I125" s="94"/>
      <c r="J125" s="93"/>
    </row>
    <row r="126" spans="1:10" ht="34.200000000000003" x14ac:dyDescent="0.3">
      <c r="A126" s="93"/>
      <c r="B126" s="82" t="s">
        <v>35</v>
      </c>
      <c r="C126" s="90">
        <v>1.5067597397547346E-3</v>
      </c>
      <c r="D126" s="91">
        <v>2.5972967200445802E-3</v>
      </c>
      <c r="E126" s="91">
        <v>9.389740702826229E-4</v>
      </c>
      <c r="F126" s="91">
        <v>9.0549858203197006E-4</v>
      </c>
      <c r="G126" s="91">
        <v>2.7771973742108969E-4</v>
      </c>
      <c r="H126" s="92">
        <v>1.2159316632876769E-3</v>
      </c>
      <c r="I126" s="94"/>
      <c r="J126" s="93"/>
    </row>
    <row r="127" spans="1:10" ht="45.6" x14ac:dyDescent="0.3">
      <c r="A127" s="93"/>
      <c r="B127" s="82" t="s">
        <v>36</v>
      </c>
      <c r="C127" s="90">
        <v>0</v>
      </c>
      <c r="D127" s="91">
        <v>0</v>
      </c>
      <c r="E127" s="91">
        <v>0</v>
      </c>
      <c r="F127" s="91">
        <v>0</v>
      </c>
      <c r="G127" s="91">
        <v>3.5878728065967921E-4</v>
      </c>
      <c r="H127" s="92">
        <v>7.9973264230156487E-5</v>
      </c>
      <c r="I127" s="94"/>
      <c r="J127" s="93"/>
    </row>
    <row r="128" spans="1:10" ht="45.6" x14ac:dyDescent="0.3">
      <c r="A128" s="93"/>
      <c r="B128" s="82" t="s">
        <v>173</v>
      </c>
      <c r="C128" s="90">
        <v>2.5965463328781477E-3</v>
      </c>
      <c r="D128" s="91">
        <v>9.3799567737326832E-4</v>
      </c>
      <c r="E128" s="91">
        <v>7.4629912300954006E-3</v>
      </c>
      <c r="F128" s="91">
        <v>5.217075560031822E-3</v>
      </c>
      <c r="G128" s="91">
        <v>2.103658637990564E-3</v>
      </c>
      <c r="H128" s="92">
        <v>3.6325229344419899E-3</v>
      </c>
      <c r="I128" s="94"/>
      <c r="J128" s="93"/>
    </row>
    <row r="129" spans="1:10" ht="57" x14ac:dyDescent="0.3">
      <c r="A129" s="93"/>
      <c r="B129" s="82" t="s">
        <v>34</v>
      </c>
      <c r="C129" s="90">
        <v>0.21155892558389369</v>
      </c>
      <c r="D129" s="91">
        <v>0.17424664882030738</v>
      </c>
      <c r="E129" s="91">
        <v>6.4726552623472711E-2</v>
      </c>
      <c r="F129" s="91">
        <v>1.1014823042147097E-2</v>
      </c>
      <c r="G129" s="91">
        <v>4.0036028992373315E-3</v>
      </c>
      <c r="H129" s="92">
        <v>8.8730202499860231E-2</v>
      </c>
      <c r="I129" s="94"/>
      <c r="J129" s="93"/>
    </row>
    <row r="130" spans="1:10" ht="34.200000000000003" x14ac:dyDescent="0.3">
      <c r="A130" s="93"/>
      <c r="B130" s="82" t="s">
        <v>37</v>
      </c>
      <c r="C130" s="90">
        <v>0</v>
      </c>
      <c r="D130" s="91">
        <v>1.9171644569081727E-4</v>
      </c>
      <c r="E130" s="91">
        <v>8.9875473841465297E-4</v>
      </c>
      <c r="F130" s="91">
        <v>1.0822849930584444E-2</v>
      </c>
      <c r="G130" s="91">
        <v>3.0245110305922775E-2</v>
      </c>
      <c r="H130" s="92">
        <v>9.1582060260319773E-3</v>
      </c>
      <c r="I130" s="94"/>
      <c r="J130" s="93"/>
    </row>
    <row r="131" spans="1:10" ht="45.6" x14ac:dyDescent="0.3">
      <c r="A131" s="93"/>
      <c r="B131" s="82" t="s">
        <v>38</v>
      </c>
      <c r="C131" s="90">
        <v>0</v>
      </c>
      <c r="D131" s="91">
        <v>3.1914123637796369E-3</v>
      </c>
      <c r="E131" s="91">
        <v>1.6697845455542763E-2</v>
      </c>
      <c r="F131" s="91">
        <v>1.4996869110052224E-2</v>
      </c>
      <c r="G131" s="91">
        <v>7.7789428017052539E-3</v>
      </c>
      <c r="H131" s="92">
        <v>8.6421254113893953E-3</v>
      </c>
      <c r="I131" s="94"/>
      <c r="J131" s="93"/>
    </row>
    <row r="132" spans="1:10" ht="34.200000000000003" x14ac:dyDescent="0.3">
      <c r="A132" s="93"/>
      <c r="B132" s="82" t="s">
        <v>39</v>
      </c>
      <c r="C132" s="90">
        <v>0</v>
      </c>
      <c r="D132" s="91">
        <v>0</v>
      </c>
      <c r="E132" s="91">
        <v>2.164139003773593E-4</v>
      </c>
      <c r="F132" s="91">
        <v>2.1945459859475935E-3</v>
      </c>
      <c r="G132" s="91">
        <v>3.5070594703675934E-2</v>
      </c>
      <c r="H132" s="92">
        <v>8.3061323829249634E-3</v>
      </c>
      <c r="I132" s="94"/>
      <c r="J132" s="93"/>
    </row>
    <row r="133" spans="1:10" ht="34.200000000000003" x14ac:dyDescent="0.3">
      <c r="A133" s="93"/>
      <c r="B133" s="82" t="s">
        <v>40</v>
      </c>
      <c r="C133" s="90">
        <v>0</v>
      </c>
      <c r="D133" s="91">
        <v>9.5258607639377035E-5</v>
      </c>
      <c r="E133" s="91">
        <v>2.4033661808744609E-3</v>
      </c>
      <c r="F133" s="91">
        <v>2.4195462826174612E-2</v>
      </c>
      <c r="G133" s="91">
        <v>0.40155977772293194</v>
      </c>
      <c r="H133" s="92">
        <v>9.4920023259619665E-2</v>
      </c>
      <c r="I133" s="94"/>
      <c r="J133" s="93"/>
    </row>
    <row r="134" spans="1:10" ht="34.200000000000003" x14ac:dyDescent="0.3">
      <c r="A134" s="93"/>
      <c r="B134" s="82" t="s">
        <v>41</v>
      </c>
      <c r="C134" s="90">
        <v>0</v>
      </c>
      <c r="D134" s="91">
        <v>5.6563962527928055E-4</v>
      </c>
      <c r="E134" s="91">
        <v>8.4536858687334938E-4</v>
      </c>
      <c r="F134" s="91">
        <v>9.5367048332177205E-3</v>
      </c>
      <c r="G134" s="91">
        <v>2.9806518941992956E-2</v>
      </c>
      <c r="H134" s="92">
        <v>8.861863693288393E-3</v>
      </c>
      <c r="I134" s="94"/>
      <c r="J134" s="93"/>
    </row>
    <row r="135" spans="1:10" ht="45.6" x14ac:dyDescent="0.3">
      <c r="A135" s="93"/>
      <c r="B135" s="82" t="s">
        <v>174</v>
      </c>
      <c r="C135" s="90">
        <v>0</v>
      </c>
      <c r="D135" s="91">
        <v>0</v>
      </c>
      <c r="E135" s="91">
        <v>0</v>
      </c>
      <c r="F135" s="91">
        <v>4.6310813615444525E-4</v>
      </c>
      <c r="G135" s="91">
        <v>2.4702709747423233E-4</v>
      </c>
      <c r="H135" s="92">
        <v>1.4942732224983941E-4</v>
      </c>
      <c r="I135" s="94"/>
      <c r="J135" s="93"/>
    </row>
    <row r="136" spans="1:10" ht="22.8" x14ac:dyDescent="0.3">
      <c r="A136" s="93"/>
      <c r="B136" s="82" t="s">
        <v>42</v>
      </c>
      <c r="C136" s="90">
        <v>5.3912300906127741E-4</v>
      </c>
      <c r="D136" s="91">
        <v>3.7037635939264194E-3</v>
      </c>
      <c r="E136" s="91">
        <v>7.4438579845078675E-3</v>
      </c>
      <c r="F136" s="91">
        <v>2.1303239427442906E-2</v>
      </c>
      <c r="G136" s="91">
        <v>3.4255371383534773E-2</v>
      </c>
      <c r="H136" s="92">
        <v>1.4242535179440975E-2</v>
      </c>
      <c r="I136" s="94"/>
      <c r="J136" s="93"/>
    </row>
    <row r="137" spans="1:10" ht="34.200000000000003" x14ac:dyDescent="0.3">
      <c r="A137" s="93"/>
      <c r="B137" s="82" t="s">
        <v>43</v>
      </c>
      <c r="C137" s="90">
        <v>0.18009918088106588</v>
      </c>
      <c r="D137" s="91">
        <v>0.28950866713656986</v>
      </c>
      <c r="E137" s="91">
        <v>0.53747915115634204</v>
      </c>
      <c r="F137" s="91">
        <v>0.82223960445049038</v>
      </c>
      <c r="G137" s="91">
        <v>0.46662892434303765</v>
      </c>
      <c r="H137" s="92">
        <v>0.46537543313814739</v>
      </c>
      <c r="I137" s="94"/>
      <c r="J137" s="93"/>
    </row>
    <row r="138" spans="1:10" ht="34.200000000000003" x14ac:dyDescent="0.3">
      <c r="A138" s="93"/>
      <c r="B138" s="82" t="s">
        <v>44</v>
      </c>
      <c r="C138" s="90">
        <v>0.52388234225314145</v>
      </c>
      <c r="D138" s="91">
        <v>0.64250555338328708</v>
      </c>
      <c r="E138" s="91">
        <v>0.41723393256046354</v>
      </c>
      <c r="F138" s="91">
        <v>0.10752690899273701</v>
      </c>
      <c r="G138" s="91">
        <v>2.9832224970887805E-2</v>
      </c>
      <c r="H138" s="92">
        <v>0.33174848063697143</v>
      </c>
      <c r="I138" s="94"/>
      <c r="J138" s="93"/>
    </row>
    <row r="139" spans="1:10" ht="34.200000000000003" x14ac:dyDescent="0.3">
      <c r="A139" s="93"/>
      <c r="B139" s="82" t="s">
        <v>45</v>
      </c>
      <c r="C139" s="90">
        <v>0</v>
      </c>
      <c r="D139" s="91">
        <v>1.7516963272816392E-4</v>
      </c>
      <c r="E139" s="91">
        <v>2.990926623134847E-4</v>
      </c>
      <c r="F139" s="91">
        <v>7.5129447067064656E-4</v>
      </c>
      <c r="G139" s="91">
        <v>9.0487532109172046E-4</v>
      </c>
      <c r="H139" s="92">
        <v>4.4707533950422444E-4</v>
      </c>
      <c r="I139" s="94"/>
      <c r="J139" s="93"/>
    </row>
    <row r="140" spans="1:10" ht="34.200000000000003" x14ac:dyDescent="0.3">
      <c r="A140" s="93"/>
      <c r="B140" s="82" t="s">
        <v>46</v>
      </c>
      <c r="C140" s="90">
        <v>2.020944295935061E-3</v>
      </c>
      <c r="D140" s="91">
        <v>3.1190688961187062E-3</v>
      </c>
      <c r="E140" s="91">
        <v>6.0395169099803619E-3</v>
      </c>
      <c r="F140" s="91">
        <v>3.0735875198912507E-3</v>
      </c>
      <c r="G140" s="91">
        <v>1.2336656065135973E-3</v>
      </c>
      <c r="H140" s="92">
        <v>3.0522185276124422E-3</v>
      </c>
      <c r="I140" s="94"/>
      <c r="J140" s="93"/>
    </row>
    <row r="141" spans="1:10" ht="34.200000000000003" x14ac:dyDescent="0.3">
      <c r="A141" s="93"/>
      <c r="B141" s="82" t="s">
        <v>47</v>
      </c>
      <c r="C141" s="90">
        <v>0.29199373535852463</v>
      </c>
      <c r="D141" s="91">
        <v>5.7054700517461934E-2</v>
      </c>
      <c r="E141" s="91">
        <v>2.4670225538321537E-2</v>
      </c>
      <c r="F141" s="91">
        <v>3.9824662567071794E-3</v>
      </c>
      <c r="G141" s="91">
        <v>4.6101990885982254E-4</v>
      </c>
      <c r="H141" s="92">
        <v>7.0368379797212693E-2</v>
      </c>
      <c r="I141" s="94"/>
      <c r="J141" s="93"/>
    </row>
    <row r="142" spans="1:10" ht="45.6" x14ac:dyDescent="0.3">
      <c r="A142" s="93"/>
      <c r="B142" s="82" t="s">
        <v>48</v>
      </c>
      <c r="C142" s="90">
        <v>0</v>
      </c>
      <c r="D142" s="91">
        <v>2.1071572762487128E-3</v>
      </c>
      <c r="E142" s="91">
        <v>1.1006366168795087E-3</v>
      </c>
      <c r="F142" s="91">
        <v>2.4870667906535622E-3</v>
      </c>
      <c r="G142" s="91">
        <v>0</v>
      </c>
      <c r="H142" s="92">
        <v>1.1350384609862957E-3</v>
      </c>
      <c r="I142" s="94"/>
      <c r="J142" s="93"/>
    </row>
    <row r="143" spans="1:10" ht="57" x14ac:dyDescent="0.3">
      <c r="A143" s="93"/>
      <c r="B143" s="82" t="s">
        <v>49</v>
      </c>
      <c r="C143" s="90">
        <v>6.4033299448378198E-2</v>
      </c>
      <c r="D143" s="91">
        <v>0.28039447750402463</v>
      </c>
      <c r="E143" s="91">
        <v>0.41405507974306333</v>
      </c>
      <c r="F143" s="91">
        <v>0.54366152667117817</v>
      </c>
      <c r="G143" s="91">
        <v>0.35451863965131886</v>
      </c>
      <c r="H143" s="92">
        <v>0.33676377946951458</v>
      </c>
      <c r="I143" s="94"/>
      <c r="J143" s="93"/>
    </row>
    <row r="144" spans="1:10" x14ac:dyDescent="0.3">
      <c r="A144" s="93"/>
      <c r="B144" s="82" t="s">
        <v>175</v>
      </c>
      <c r="C144" s="90">
        <v>0</v>
      </c>
      <c r="D144" s="91">
        <v>0</v>
      </c>
      <c r="E144" s="91">
        <v>0</v>
      </c>
      <c r="F144" s="91">
        <v>1.012099825106512E-3</v>
      </c>
      <c r="G144" s="91">
        <v>1.8676760049715709E-3</v>
      </c>
      <c r="H144" s="92">
        <v>6.2253340558151822E-4</v>
      </c>
      <c r="I144" s="94"/>
      <c r="J144" s="93"/>
    </row>
    <row r="145" spans="1:10" ht="45.6" x14ac:dyDescent="0.3">
      <c r="A145" s="93"/>
      <c r="B145" s="82" t="s">
        <v>176</v>
      </c>
      <c r="C145" s="90">
        <v>0</v>
      </c>
      <c r="D145" s="91">
        <v>0</v>
      </c>
      <c r="E145" s="91">
        <v>5.6296638771619967E-4</v>
      </c>
      <c r="F145" s="91">
        <v>8.647600865053116E-3</v>
      </c>
      <c r="G145" s="91">
        <v>3.7194398316056476E-2</v>
      </c>
      <c r="H145" s="92">
        <v>1.0161314772418341E-2</v>
      </c>
      <c r="I145" s="94"/>
      <c r="J145" s="93"/>
    </row>
    <row r="146" spans="1:10" ht="45.6" x14ac:dyDescent="0.3">
      <c r="A146" s="93"/>
      <c r="B146" s="82" t="s">
        <v>50</v>
      </c>
      <c r="C146" s="90">
        <v>0</v>
      </c>
      <c r="D146" s="91">
        <v>3.0878044174122707E-4</v>
      </c>
      <c r="E146" s="91">
        <v>6.6565402028079875E-4</v>
      </c>
      <c r="F146" s="91">
        <v>2.8139902514195373E-3</v>
      </c>
      <c r="G146" s="91">
        <v>1.1166433950470626E-2</v>
      </c>
      <c r="H146" s="92">
        <v>3.2517814897991206E-3</v>
      </c>
      <c r="I146" s="94"/>
      <c r="J146" s="93"/>
    </row>
    <row r="147" spans="1:10" ht="34.200000000000003" x14ac:dyDescent="0.3">
      <c r="A147" s="93"/>
      <c r="B147" s="82" t="s">
        <v>51</v>
      </c>
      <c r="C147" s="90">
        <v>1.8435009389902057E-4</v>
      </c>
      <c r="D147" s="91">
        <v>1.2980421497619697E-3</v>
      </c>
      <c r="E147" s="91">
        <v>5.0616857937490949E-3</v>
      </c>
      <c r="F147" s="91">
        <v>1.2763478620108402E-2</v>
      </c>
      <c r="G147" s="91">
        <v>1.3188407360696508E-2</v>
      </c>
      <c r="H147" s="92">
        <v>6.8071986145771014E-3</v>
      </c>
      <c r="I147" s="94"/>
      <c r="J147" s="93"/>
    </row>
    <row r="148" spans="1:10" ht="45.6" x14ac:dyDescent="0.3">
      <c r="A148" s="93"/>
      <c r="B148" s="82" t="s">
        <v>52</v>
      </c>
      <c r="C148" s="90">
        <v>2.3781250537660554E-3</v>
      </c>
      <c r="D148" s="91">
        <v>6.9978521476739025E-2</v>
      </c>
      <c r="E148" s="91">
        <v>0.23201094663118954</v>
      </c>
      <c r="F148" s="91">
        <v>0.45301011984851497</v>
      </c>
      <c r="G148" s="91">
        <v>0.27024199268136478</v>
      </c>
      <c r="H148" s="92">
        <v>0.211565888362507</v>
      </c>
      <c r="I148" s="94"/>
      <c r="J148" s="93"/>
    </row>
    <row r="149" spans="1:10" ht="45.6" x14ac:dyDescent="0.3">
      <c r="A149" s="93"/>
      <c r="B149" s="82" t="s">
        <v>53</v>
      </c>
      <c r="C149" s="90">
        <v>6.0764534036685761E-2</v>
      </c>
      <c r="D149" s="91">
        <v>0.20499064976374939</v>
      </c>
      <c r="E149" s="91">
        <v>0.16856663533100469</v>
      </c>
      <c r="F149" s="91">
        <v>6.1281293694823318E-2</v>
      </c>
      <c r="G149" s="91">
        <v>1.9263062288142768E-2</v>
      </c>
      <c r="H149" s="92">
        <v>0.10088712480324903</v>
      </c>
      <c r="I149" s="94"/>
      <c r="J149" s="93"/>
    </row>
    <row r="150" spans="1:10" ht="45.6" x14ac:dyDescent="0.3">
      <c r="A150" s="93"/>
      <c r="B150" s="82" t="s">
        <v>54</v>
      </c>
      <c r="C150" s="90">
        <v>3.2643203411294634E-4</v>
      </c>
      <c r="D150" s="91">
        <v>2.0249133843892463E-3</v>
      </c>
      <c r="E150" s="91">
        <v>5.2090324906438274E-3</v>
      </c>
      <c r="F150" s="91">
        <v>8.2880186871252747E-4</v>
      </c>
      <c r="G150" s="91">
        <v>8.4211421756516113E-4</v>
      </c>
      <c r="H150" s="92">
        <v>1.8212387430488013E-3</v>
      </c>
      <c r="I150" s="94"/>
      <c r="J150" s="93"/>
    </row>
    <row r="151" spans="1:10" ht="45.6" x14ac:dyDescent="0.3">
      <c r="A151" s="93"/>
      <c r="B151" s="82" t="s">
        <v>55</v>
      </c>
      <c r="C151" s="90">
        <v>0</v>
      </c>
      <c r="D151" s="91">
        <v>1.7935702876448662E-3</v>
      </c>
      <c r="E151" s="91">
        <v>8.2547746265963329E-4</v>
      </c>
      <c r="F151" s="91">
        <v>7.6712043132763749E-4</v>
      </c>
      <c r="G151" s="91">
        <v>0</v>
      </c>
      <c r="H151" s="92">
        <v>6.6958363682677856E-4</v>
      </c>
      <c r="I151" s="94"/>
      <c r="J151" s="93"/>
    </row>
    <row r="152" spans="1:10" ht="45.6" x14ac:dyDescent="0.3">
      <c r="A152" s="93"/>
      <c r="B152" s="82" t="s">
        <v>56</v>
      </c>
      <c r="C152" s="90">
        <v>0.97962168934050864</v>
      </c>
      <c r="D152" s="91">
        <v>0.8600177771292522</v>
      </c>
      <c r="E152" s="91">
        <v>0.37315111408055968</v>
      </c>
      <c r="F152" s="91">
        <v>5.9698474241979341E-2</v>
      </c>
      <c r="G152" s="91">
        <v>7.2465877473399422E-3</v>
      </c>
      <c r="H152" s="92">
        <v>0.43478459941817071</v>
      </c>
      <c r="I152" s="94"/>
      <c r="J152" s="93"/>
    </row>
    <row r="153" spans="1:10" ht="79.8" x14ac:dyDescent="0.3">
      <c r="A153" s="93"/>
      <c r="B153" s="82" t="s">
        <v>57</v>
      </c>
      <c r="C153" s="90">
        <v>0</v>
      </c>
      <c r="D153" s="91">
        <v>3.2440925879600011E-3</v>
      </c>
      <c r="E153" s="91">
        <v>9.6784468919224181E-3</v>
      </c>
      <c r="F153" s="91">
        <v>6.3628706921925538E-3</v>
      </c>
      <c r="G153" s="91">
        <v>3.5380849718889356E-3</v>
      </c>
      <c r="H153" s="92">
        <v>4.5932468498013903E-3</v>
      </c>
      <c r="I153" s="94"/>
      <c r="J153" s="93"/>
    </row>
    <row r="154" spans="1:10" ht="34.200000000000003" x14ac:dyDescent="0.3">
      <c r="A154" s="93"/>
      <c r="B154" s="82" t="s">
        <v>58</v>
      </c>
      <c r="C154" s="90">
        <v>0</v>
      </c>
      <c r="D154" s="91">
        <v>0</v>
      </c>
      <c r="E154" s="91">
        <v>0</v>
      </c>
      <c r="F154" s="91">
        <v>8.6458351743927181E-4</v>
      </c>
      <c r="G154" s="91">
        <v>1.4846058632904163E-3</v>
      </c>
      <c r="H154" s="92">
        <v>5.0708884613967541E-4</v>
      </c>
      <c r="I154" s="94"/>
      <c r="J154" s="93"/>
    </row>
    <row r="155" spans="1:10" ht="45.6" x14ac:dyDescent="0.3">
      <c r="A155" s="93"/>
      <c r="B155" s="82" t="s">
        <v>59</v>
      </c>
      <c r="C155" s="90">
        <v>1.6514094175385591E-2</v>
      </c>
      <c r="D155" s="91">
        <v>3.9525218762139422E-2</v>
      </c>
      <c r="E155" s="91">
        <v>4.8728971707888431E-2</v>
      </c>
      <c r="F155" s="91">
        <v>2.9539532769456218E-2</v>
      </c>
      <c r="G155" s="91">
        <v>4.3843545303289551E-2</v>
      </c>
      <c r="H155" s="92">
        <v>3.6018373152306868E-2</v>
      </c>
      <c r="I155" s="94"/>
      <c r="J155" s="93"/>
    </row>
    <row r="156" spans="1:10" ht="34.200000000000003" x14ac:dyDescent="0.3">
      <c r="A156" s="93"/>
      <c r="B156" s="82" t="s">
        <v>60</v>
      </c>
      <c r="C156" s="90">
        <v>0</v>
      </c>
      <c r="D156" s="91">
        <v>0</v>
      </c>
      <c r="E156" s="91">
        <v>3.2750097161570947E-3</v>
      </c>
      <c r="F156" s="91">
        <v>1.4827003384681249E-2</v>
      </c>
      <c r="G156" s="91">
        <v>0.23118837309482859</v>
      </c>
      <c r="H156" s="92">
        <v>5.5184892546686772E-2</v>
      </c>
      <c r="I156" s="94"/>
      <c r="J156" s="93"/>
    </row>
    <row r="157" spans="1:10" ht="34.200000000000003" x14ac:dyDescent="0.3">
      <c r="A157" s="93"/>
      <c r="B157" s="82" t="s">
        <v>61</v>
      </c>
      <c r="C157" s="90">
        <v>7.4318219675131771E-4</v>
      </c>
      <c r="D157" s="91">
        <v>8.8133286745869927E-2</v>
      </c>
      <c r="E157" s="91">
        <v>0.53803705517730283</v>
      </c>
      <c r="F157" s="91">
        <v>0.82768691826962226</v>
      </c>
      <c r="G157" s="91">
        <v>0.60338359635902794</v>
      </c>
      <c r="H157" s="92">
        <v>0.42451295251058296</v>
      </c>
      <c r="I157" s="94"/>
      <c r="J157" s="93"/>
    </row>
    <row r="158" spans="1:10" ht="34.200000000000003" x14ac:dyDescent="0.3">
      <c r="A158" s="93"/>
      <c r="B158" s="82" t="s">
        <v>62</v>
      </c>
      <c r="C158" s="90">
        <v>0</v>
      </c>
      <c r="D158" s="91">
        <v>1.6110256017761555E-3</v>
      </c>
      <c r="E158" s="91">
        <v>2.3249823196649783E-2</v>
      </c>
      <c r="F158" s="91">
        <v>5.1288434384016042E-2</v>
      </c>
      <c r="G158" s="91">
        <v>0.10236837739443064</v>
      </c>
      <c r="H158" s="92">
        <v>3.8073541326548131E-2</v>
      </c>
      <c r="I158" s="94"/>
      <c r="J158" s="93"/>
    </row>
    <row r="159" spans="1:10" ht="34.200000000000003" x14ac:dyDescent="0.3">
      <c r="A159" s="93"/>
      <c r="B159" s="82" t="s">
        <v>63</v>
      </c>
      <c r="C159" s="90">
        <v>2.3898178730103743E-3</v>
      </c>
      <c r="D159" s="91">
        <v>5.4859012658415194E-3</v>
      </c>
      <c r="E159" s="91">
        <v>3.5520509903131051E-3</v>
      </c>
      <c r="F159" s="91">
        <v>7.7447801666272924E-3</v>
      </c>
      <c r="G159" s="91">
        <v>6.088263240346033E-3</v>
      </c>
      <c r="H159" s="92">
        <v>5.1406645962357739E-3</v>
      </c>
      <c r="I159" s="94"/>
      <c r="J159" s="93"/>
    </row>
    <row r="160" spans="1:10" ht="22.8" x14ac:dyDescent="0.3">
      <c r="A160" s="93"/>
      <c r="B160" s="82" t="s">
        <v>64</v>
      </c>
      <c r="C160" s="90">
        <v>5.3395181803708993E-3</v>
      </c>
      <c r="D160" s="91">
        <v>1.1778602972359576E-3</v>
      </c>
      <c r="E160" s="91">
        <v>1.8752775206442267E-4</v>
      </c>
      <c r="F160" s="91">
        <v>0</v>
      </c>
      <c r="G160" s="91">
        <v>2.6609483257567472E-4</v>
      </c>
      <c r="H160" s="92">
        <v>1.3050565384264937E-3</v>
      </c>
      <c r="I160" s="94"/>
      <c r="J160" s="93"/>
    </row>
    <row r="161" spans="1:10" ht="45.6" x14ac:dyDescent="0.3">
      <c r="A161" s="93"/>
      <c r="B161" s="82" t="s">
        <v>65</v>
      </c>
      <c r="C161" s="90">
        <v>8.9209271034078649E-2</v>
      </c>
      <c r="D161" s="91">
        <v>0.1105730541417989</v>
      </c>
      <c r="E161" s="91">
        <v>6.5331457878160096E-2</v>
      </c>
      <c r="F161" s="91">
        <v>2.1963472044861435E-2</v>
      </c>
      <c r="G161" s="91">
        <v>3.1098054991975546E-3</v>
      </c>
      <c r="H161" s="92">
        <v>5.5923377898782871E-2</v>
      </c>
      <c r="I161" s="94"/>
      <c r="J161" s="93"/>
    </row>
    <row r="162" spans="1:10" ht="45.6" x14ac:dyDescent="0.3">
      <c r="A162" s="93"/>
      <c r="B162" s="82" t="s">
        <v>66</v>
      </c>
      <c r="C162" s="90">
        <v>3.7501031954541186E-2</v>
      </c>
      <c r="D162" s="91">
        <v>0.10734652222271414</v>
      </c>
      <c r="E162" s="91">
        <v>4.6279947987668511E-2</v>
      </c>
      <c r="F162" s="91">
        <v>2.4872898670586511E-2</v>
      </c>
      <c r="G162" s="91">
        <v>1.0841174282886978E-2</v>
      </c>
      <c r="H162" s="92">
        <v>4.4463670088581722E-2</v>
      </c>
      <c r="I162" s="94"/>
      <c r="J162" s="93"/>
    </row>
    <row r="163" spans="1:10" ht="57" x14ac:dyDescent="0.3">
      <c r="A163" s="93"/>
      <c r="B163" s="82" t="s">
        <v>67</v>
      </c>
      <c r="C163" s="83">
        <v>1.1339424216454067E-3</v>
      </c>
      <c r="D163" s="84">
        <v>5.7903685420787414E-4</v>
      </c>
      <c r="E163" s="84">
        <v>2.709306726782833E-3</v>
      </c>
      <c r="F163" s="84">
        <v>5.1942800585710793E-3</v>
      </c>
      <c r="G163" s="84">
        <v>4.8963984951452483E-3</v>
      </c>
      <c r="H163" s="85">
        <v>2.9944661015575184E-3</v>
      </c>
      <c r="I163" s="94"/>
      <c r="J163" s="93"/>
    </row>
    <row r="164" spans="1:10" ht="45.6" x14ac:dyDescent="0.3">
      <c r="A164" s="93"/>
      <c r="B164" s="82" t="s">
        <v>68</v>
      </c>
      <c r="C164" s="83">
        <v>0.53410797910972774</v>
      </c>
      <c r="D164" s="84">
        <v>0.35071908033657623</v>
      </c>
      <c r="E164" s="84">
        <v>0.13050602029909103</v>
      </c>
      <c r="F164" s="84">
        <v>1.7832553118916621E-2</v>
      </c>
      <c r="G164" s="84">
        <v>2.2714554643911006E-3</v>
      </c>
      <c r="H164" s="85">
        <v>0.1962797344473218</v>
      </c>
      <c r="I164" s="94"/>
      <c r="J164" s="93"/>
    </row>
    <row r="165" spans="1:10" ht="34.200000000000003" x14ac:dyDescent="0.3">
      <c r="A165" s="93"/>
      <c r="B165" s="82" t="s">
        <v>69</v>
      </c>
      <c r="C165" s="83">
        <v>0</v>
      </c>
      <c r="D165" s="84">
        <v>1.2348729373490917E-3</v>
      </c>
      <c r="E165" s="84">
        <v>2.1092206906805537E-3</v>
      </c>
      <c r="F165" s="84">
        <v>1.1568750654775567E-3</v>
      </c>
      <c r="G165" s="84">
        <v>2.653000490267289E-3</v>
      </c>
      <c r="H165" s="85">
        <v>1.4778455458814535E-3</v>
      </c>
      <c r="I165" s="94"/>
      <c r="J165" s="93"/>
    </row>
    <row r="166" spans="1:10" ht="34.200000000000003" x14ac:dyDescent="0.3">
      <c r="A166" s="93"/>
      <c r="B166" s="82" t="s">
        <v>70</v>
      </c>
      <c r="C166" s="83">
        <v>0</v>
      </c>
      <c r="D166" s="84">
        <v>5.8392325470078593E-4</v>
      </c>
      <c r="E166" s="84">
        <v>0</v>
      </c>
      <c r="F166" s="84">
        <v>2.5159952532407192E-4</v>
      </c>
      <c r="G166" s="84">
        <v>0</v>
      </c>
      <c r="H166" s="85">
        <v>1.6650442899337367E-4</v>
      </c>
      <c r="I166" s="94"/>
      <c r="J166" s="93"/>
    </row>
    <row r="167" spans="1:10" ht="34.200000000000003" x14ac:dyDescent="0.3">
      <c r="A167" s="93"/>
      <c r="B167" s="82" t="s">
        <v>71</v>
      </c>
      <c r="C167" s="83">
        <v>2.6396122310207893E-3</v>
      </c>
      <c r="D167" s="84">
        <v>5.0454435780575138E-2</v>
      </c>
      <c r="E167" s="84">
        <v>0.11610446433045353</v>
      </c>
      <c r="F167" s="84">
        <v>5.5696871613576622E-2</v>
      </c>
      <c r="G167" s="84">
        <v>1.5973669037228782E-2</v>
      </c>
      <c r="H167" s="85">
        <v>4.7756997096071056E-2</v>
      </c>
      <c r="I167" s="94"/>
      <c r="J167" s="93"/>
    </row>
    <row r="168" spans="1:10" ht="34.200000000000003" x14ac:dyDescent="0.3">
      <c r="A168" s="93"/>
      <c r="B168" s="82" t="s">
        <v>72</v>
      </c>
      <c r="C168" s="83">
        <v>5.9687893887767495E-4</v>
      </c>
      <c r="D168" s="84">
        <v>2.9713058848813711E-2</v>
      </c>
      <c r="E168" s="84">
        <v>0.21157389207681229</v>
      </c>
      <c r="F168" s="84">
        <v>0.53492262744561891</v>
      </c>
      <c r="G168" s="84">
        <v>0.80531850068069499</v>
      </c>
      <c r="H168" s="85">
        <v>0.33530819802900597</v>
      </c>
      <c r="I168" s="94"/>
      <c r="J168" s="93"/>
    </row>
    <row r="169" spans="1:10" ht="34.200000000000003" x14ac:dyDescent="0.3">
      <c r="A169" s="93"/>
      <c r="B169" s="82" t="s">
        <v>73</v>
      </c>
      <c r="C169" s="83">
        <v>0.16068467662550676</v>
      </c>
      <c r="D169" s="84">
        <v>0.18265414630189633</v>
      </c>
      <c r="E169" s="84">
        <v>0.15141123715030827</v>
      </c>
      <c r="F169" s="84">
        <v>7.1453420325972725E-2</v>
      </c>
      <c r="G169" s="84">
        <v>1.6167482155114543E-2</v>
      </c>
      <c r="H169" s="85">
        <v>0.11283572580777153</v>
      </c>
      <c r="I169" s="94"/>
      <c r="J169" s="93"/>
    </row>
    <row r="170" spans="1:10" ht="34.200000000000003" x14ac:dyDescent="0.3">
      <c r="A170" s="93"/>
      <c r="B170" s="82" t="s">
        <v>74</v>
      </c>
      <c r="C170" s="83">
        <v>4.9177543379875155E-4</v>
      </c>
      <c r="D170" s="84">
        <v>7.7893526684354409E-3</v>
      </c>
      <c r="E170" s="84">
        <v>2.8876340364671915E-2</v>
      </c>
      <c r="F170" s="84">
        <v>3.8201731138504023E-2</v>
      </c>
      <c r="G170" s="84">
        <v>5.2363814009327395E-2</v>
      </c>
      <c r="H170" s="85">
        <v>2.6656125059068364E-2</v>
      </c>
      <c r="I170" s="94"/>
      <c r="J170" s="93"/>
    </row>
    <row r="171" spans="1:10" ht="45.6" x14ac:dyDescent="0.3">
      <c r="A171" s="93"/>
      <c r="B171" s="82" t="s">
        <v>75</v>
      </c>
      <c r="C171" s="83">
        <v>9.7865620363643949E-2</v>
      </c>
      <c r="D171" s="84">
        <v>0.105096734242124</v>
      </c>
      <c r="E171" s="84">
        <v>0.1362880761065233</v>
      </c>
      <c r="F171" s="84">
        <v>9.9078963409209742E-2</v>
      </c>
      <c r="G171" s="84">
        <v>2.4208381587135747E-2</v>
      </c>
      <c r="H171" s="85">
        <v>9.0537018139208128E-2</v>
      </c>
      <c r="I171" s="94"/>
      <c r="J171" s="93"/>
    </row>
    <row r="172" spans="1:10" ht="57" x14ac:dyDescent="0.3">
      <c r="A172" s="93"/>
      <c r="B172" s="82" t="s">
        <v>76</v>
      </c>
      <c r="C172" s="83">
        <v>3.8011523818907117E-3</v>
      </c>
      <c r="D172" s="84">
        <v>2.5047989803746628E-2</v>
      </c>
      <c r="E172" s="84">
        <v>0.1007793612591066</v>
      </c>
      <c r="F172" s="84">
        <v>0.12234064276671193</v>
      </c>
      <c r="G172" s="84">
        <v>5.2477978017423828E-2</v>
      </c>
      <c r="H172" s="85">
        <v>6.17144164797657E-2</v>
      </c>
      <c r="I172" s="94"/>
      <c r="J172" s="93"/>
    </row>
    <row r="173" spans="1:10" ht="34.200000000000003" x14ac:dyDescent="0.3">
      <c r="A173" s="93"/>
      <c r="B173" s="82" t="s">
        <v>77</v>
      </c>
      <c r="C173" s="83">
        <v>7.7272165520827244E-3</v>
      </c>
      <c r="D173" s="84">
        <v>1.1538764019735203E-3</v>
      </c>
      <c r="E173" s="84">
        <v>1.3464189519683087E-3</v>
      </c>
      <c r="F173" s="84">
        <v>4.2136843809024048E-3</v>
      </c>
      <c r="G173" s="84">
        <v>7.2403067447490942E-3</v>
      </c>
      <c r="H173" s="85">
        <v>4.3740606995927283E-3</v>
      </c>
      <c r="I173" s="94"/>
      <c r="J173" s="93"/>
    </row>
    <row r="174" spans="1:10" ht="22.8" x14ac:dyDescent="0.3">
      <c r="A174" s="93"/>
      <c r="B174" s="82" t="s">
        <v>78</v>
      </c>
      <c r="C174" s="83">
        <v>4.679010759103765E-3</v>
      </c>
      <c r="D174" s="84">
        <v>3.0535575482102139E-3</v>
      </c>
      <c r="E174" s="84">
        <v>1.4371744617845588E-3</v>
      </c>
      <c r="F174" s="84">
        <v>5.7004773997344153E-4</v>
      </c>
      <c r="G174" s="84">
        <v>3.8225140194644863E-4</v>
      </c>
      <c r="H174" s="85">
        <v>1.9375744661146962E-3</v>
      </c>
      <c r="I174" s="94"/>
      <c r="J174" s="93"/>
    </row>
    <row r="175" spans="1:10" ht="34.200000000000003" x14ac:dyDescent="0.3">
      <c r="A175" s="93"/>
      <c r="B175" s="82" t="s">
        <v>79</v>
      </c>
      <c r="C175" s="83">
        <v>0.84695931538021252</v>
      </c>
      <c r="D175" s="84">
        <v>0.20154749526557986</v>
      </c>
      <c r="E175" s="84">
        <v>2.7669953250284294E-2</v>
      </c>
      <c r="F175" s="84">
        <v>7.1944781929555817E-4</v>
      </c>
      <c r="G175" s="84">
        <v>1.6236644199974976E-4</v>
      </c>
      <c r="H175" s="85">
        <v>0.20028712701000317</v>
      </c>
      <c r="I175" s="94"/>
      <c r="J175" s="93"/>
    </row>
    <row r="176" spans="1:10" ht="45.6" x14ac:dyDescent="0.3">
      <c r="A176" s="93"/>
      <c r="B176" s="82" t="s">
        <v>80</v>
      </c>
      <c r="C176" s="83">
        <v>4.3770381082965659E-2</v>
      </c>
      <c r="D176" s="84">
        <v>2.7912901349648613E-2</v>
      </c>
      <c r="E176" s="84">
        <v>5.7724691349390934E-3</v>
      </c>
      <c r="F176" s="84">
        <v>0</v>
      </c>
      <c r="G176" s="84">
        <v>4.5771906840278147E-4</v>
      </c>
      <c r="H176" s="85">
        <v>1.473441127788329E-2</v>
      </c>
      <c r="I176" s="94"/>
      <c r="J176" s="93"/>
    </row>
    <row r="177" spans="1:10" ht="45.6" x14ac:dyDescent="0.3">
      <c r="A177" s="93"/>
      <c r="B177" s="82" t="s">
        <v>177</v>
      </c>
      <c r="C177" s="83">
        <v>2.635300566398414E-3</v>
      </c>
      <c r="D177" s="84">
        <v>3.4197474027900837E-3</v>
      </c>
      <c r="E177" s="84">
        <v>5.8209781060376646E-4</v>
      </c>
      <c r="F177" s="84">
        <v>0</v>
      </c>
      <c r="G177" s="84">
        <v>0</v>
      </c>
      <c r="H177" s="85">
        <v>1.2694724670808044E-3</v>
      </c>
      <c r="I177" s="94"/>
      <c r="J177" s="93"/>
    </row>
    <row r="178" spans="1:10" ht="34.200000000000003" x14ac:dyDescent="0.3">
      <c r="A178" s="93"/>
      <c r="B178" s="82" t="s">
        <v>81</v>
      </c>
      <c r="C178" s="83">
        <v>0</v>
      </c>
      <c r="D178" s="84">
        <v>1.4681125578129128E-4</v>
      </c>
      <c r="E178" s="84">
        <v>8.7283375832959839E-4</v>
      </c>
      <c r="F178" s="84">
        <v>4.0465573059651162E-3</v>
      </c>
      <c r="G178" s="84">
        <v>3.1941372700137641E-3</v>
      </c>
      <c r="H178" s="85">
        <v>1.7339393920054156E-3</v>
      </c>
      <c r="I178" s="94"/>
      <c r="J178" s="93"/>
    </row>
    <row r="179" spans="1:10" ht="34.200000000000003" x14ac:dyDescent="0.3">
      <c r="A179" s="93"/>
      <c r="B179" s="82" t="s">
        <v>82</v>
      </c>
      <c r="C179" s="83">
        <v>0</v>
      </c>
      <c r="D179" s="84">
        <v>1.468112557812912E-4</v>
      </c>
      <c r="E179" s="84">
        <v>0</v>
      </c>
      <c r="F179" s="84">
        <v>2.1658029312377714E-3</v>
      </c>
      <c r="G179" s="84">
        <v>3.7713872896314679E-3</v>
      </c>
      <c r="H179" s="85">
        <v>1.3109260331759186E-3</v>
      </c>
      <c r="I179" s="94"/>
      <c r="J179" s="93"/>
    </row>
    <row r="180" spans="1:10" ht="34.200000000000003" x14ac:dyDescent="0.3">
      <c r="A180" s="93"/>
      <c r="B180" s="82" t="s">
        <v>83</v>
      </c>
      <c r="C180" s="83">
        <v>6.7939857132648676E-2</v>
      </c>
      <c r="D180" s="84">
        <v>0.73959261736504367</v>
      </c>
      <c r="E180" s="84">
        <v>0.94875320275351627</v>
      </c>
      <c r="F180" s="84">
        <v>0.98034435711833112</v>
      </c>
      <c r="G180" s="84">
        <v>0.93995938428496872</v>
      </c>
      <c r="H180" s="85">
        <v>0.75076843423993511</v>
      </c>
      <c r="I180" s="94"/>
      <c r="J180" s="93"/>
    </row>
    <row r="181" spans="1:10" ht="22.8" x14ac:dyDescent="0.3">
      <c r="A181" s="93"/>
      <c r="B181" s="82" t="s">
        <v>84</v>
      </c>
      <c r="C181" s="83">
        <v>1.3154748436748427E-3</v>
      </c>
      <c r="D181" s="84">
        <v>1.8931263752537497E-3</v>
      </c>
      <c r="E181" s="84">
        <v>1.2148655853298697E-3</v>
      </c>
      <c r="F181" s="84">
        <v>1.940777499198318E-3</v>
      </c>
      <c r="G181" s="84">
        <v>4.4949726757417914E-3</v>
      </c>
      <c r="H181" s="85">
        <v>2.2461787938344081E-3</v>
      </c>
      <c r="I181" s="94"/>
      <c r="J181" s="93"/>
    </row>
    <row r="182" spans="1:10" ht="45.6" x14ac:dyDescent="0.3">
      <c r="A182" s="93"/>
      <c r="B182" s="82" t="s">
        <v>178</v>
      </c>
      <c r="C182" s="83">
        <v>0</v>
      </c>
      <c r="D182" s="84">
        <v>6.8890582427531875E-4</v>
      </c>
      <c r="E182" s="84">
        <v>0</v>
      </c>
      <c r="F182" s="84">
        <v>0</v>
      </c>
      <c r="G182" s="84">
        <v>1.0076628237920943E-3</v>
      </c>
      <c r="H182" s="85">
        <v>3.6056239621244348E-4</v>
      </c>
      <c r="I182" s="94"/>
      <c r="J182" s="93"/>
    </row>
    <row r="183" spans="1:10" ht="34.200000000000003" x14ac:dyDescent="0.3">
      <c r="A183" s="93"/>
      <c r="B183" s="82" t="s">
        <v>85</v>
      </c>
      <c r="C183" s="83">
        <v>0</v>
      </c>
      <c r="D183" s="84">
        <v>0</v>
      </c>
      <c r="E183" s="84">
        <v>9.7726680833643258E-4</v>
      </c>
      <c r="F183" s="84">
        <v>0</v>
      </c>
      <c r="G183" s="84">
        <v>1.4114141922955258E-3</v>
      </c>
      <c r="H183" s="85">
        <v>5.0320689883976929E-4</v>
      </c>
      <c r="I183" s="94"/>
      <c r="J183" s="93"/>
    </row>
    <row r="184" spans="1:10" ht="34.200000000000003" x14ac:dyDescent="0.3">
      <c r="A184" s="93"/>
      <c r="B184" s="82" t="s">
        <v>86</v>
      </c>
      <c r="C184" s="83">
        <v>0</v>
      </c>
      <c r="D184" s="84">
        <v>1.0235039428603372E-3</v>
      </c>
      <c r="E184" s="84">
        <v>3.3470260481083033E-3</v>
      </c>
      <c r="F184" s="84">
        <v>7.8790420552954082E-3</v>
      </c>
      <c r="G184" s="84">
        <v>4.1460472950947819E-2</v>
      </c>
      <c r="H184" s="85">
        <v>1.1694901065767468E-2</v>
      </c>
      <c r="I184" s="94"/>
      <c r="J184" s="93"/>
    </row>
    <row r="185" spans="1:10" ht="45.6" x14ac:dyDescent="0.3">
      <c r="A185" s="93"/>
      <c r="B185" s="82" t="s">
        <v>87</v>
      </c>
      <c r="C185" s="83">
        <v>1.7890582437449746E-3</v>
      </c>
      <c r="D185" s="84">
        <v>6.9748652463750302E-4</v>
      </c>
      <c r="E185" s="84">
        <v>1.165241121880955E-3</v>
      </c>
      <c r="F185" s="84">
        <v>9.664501269538115E-4</v>
      </c>
      <c r="G185" s="84">
        <v>2.3490170087965734E-3</v>
      </c>
      <c r="H185" s="85">
        <v>1.4104404536300391E-3</v>
      </c>
      <c r="I185" s="94"/>
      <c r="J185" s="93"/>
    </row>
    <row r="186" spans="1:10" ht="34.200000000000003" x14ac:dyDescent="0.3">
      <c r="A186" s="93"/>
      <c r="B186" s="82" t="s">
        <v>88</v>
      </c>
      <c r="C186" s="83">
        <v>3.0432050309273213E-2</v>
      </c>
      <c r="D186" s="84">
        <v>1.8782881447878066E-2</v>
      </c>
      <c r="E186" s="84">
        <v>8.207869266886195E-3</v>
      </c>
      <c r="F186" s="84">
        <v>1.3675174037488969E-3</v>
      </c>
      <c r="G186" s="84">
        <v>5.2111458475383936E-4</v>
      </c>
      <c r="H186" s="85">
        <v>1.1254556343832331E-2</v>
      </c>
      <c r="I186" s="94"/>
      <c r="J186" s="93"/>
    </row>
    <row r="187" spans="1:10" ht="34.200000000000003" x14ac:dyDescent="0.3">
      <c r="A187" s="93"/>
      <c r="B187" s="82" t="s">
        <v>89</v>
      </c>
      <c r="C187" s="83">
        <v>0</v>
      </c>
      <c r="D187" s="84">
        <v>0</v>
      </c>
      <c r="E187" s="84">
        <v>0</v>
      </c>
      <c r="F187" s="84">
        <v>1.7802053005198041E-3</v>
      </c>
      <c r="G187" s="84">
        <v>2.1172874667279096E-3</v>
      </c>
      <c r="H187" s="85">
        <v>8.3468459040085194E-4</v>
      </c>
      <c r="I187" s="94"/>
      <c r="J187" s="93"/>
    </row>
    <row r="188" spans="1:10" ht="34.200000000000003" x14ac:dyDescent="0.3">
      <c r="A188" s="93"/>
      <c r="B188" s="82" t="s">
        <v>90</v>
      </c>
      <c r="C188" s="83">
        <v>0</v>
      </c>
      <c r="D188" s="84">
        <v>0</v>
      </c>
      <c r="E188" s="84">
        <v>1.2219945292522274E-3</v>
      </c>
      <c r="F188" s="84">
        <v>0.10952586865774327</v>
      </c>
      <c r="G188" s="84">
        <v>0.68235339457091115</v>
      </c>
      <c r="H188" s="85">
        <v>0.1746491550898783</v>
      </c>
      <c r="I188" s="94"/>
      <c r="J188" s="93"/>
    </row>
    <row r="189" spans="1:10" ht="34.200000000000003" x14ac:dyDescent="0.3">
      <c r="A189" s="93"/>
      <c r="B189" s="82" t="s">
        <v>91</v>
      </c>
      <c r="C189" s="83">
        <v>0</v>
      </c>
      <c r="D189" s="84">
        <v>1.6451558989375676E-4</v>
      </c>
      <c r="E189" s="84">
        <v>0</v>
      </c>
      <c r="F189" s="84">
        <v>4.2676052729268233E-3</v>
      </c>
      <c r="G189" s="84">
        <v>2.6851699864565017E-2</v>
      </c>
      <c r="H189" s="85">
        <v>6.8872685440649565E-3</v>
      </c>
      <c r="I189" s="94"/>
      <c r="J189" s="93"/>
    </row>
    <row r="190" spans="1:10" ht="34.200000000000003" x14ac:dyDescent="0.3">
      <c r="A190" s="93"/>
      <c r="B190" s="82" t="s">
        <v>92</v>
      </c>
      <c r="C190" s="83">
        <v>0</v>
      </c>
      <c r="D190" s="84">
        <v>0</v>
      </c>
      <c r="E190" s="84">
        <v>0</v>
      </c>
      <c r="F190" s="84">
        <v>9.7821092495235947E-4</v>
      </c>
      <c r="G190" s="84">
        <v>4.3621755526727923E-3</v>
      </c>
      <c r="H190" s="85">
        <v>1.1716490554581108E-3</v>
      </c>
      <c r="I190" s="94"/>
      <c r="J190" s="93"/>
    </row>
    <row r="191" spans="1:10" ht="34.200000000000003" x14ac:dyDescent="0.3">
      <c r="A191" s="93"/>
      <c r="B191" s="82" t="s">
        <v>93</v>
      </c>
      <c r="C191" s="83">
        <v>0</v>
      </c>
      <c r="D191" s="84">
        <v>3.4920612818290894E-3</v>
      </c>
      <c r="E191" s="84">
        <v>3.3187184247495824E-2</v>
      </c>
      <c r="F191" s="84">
        <v>0.12332833020937188</v>
      </c>
      <c r="G191" s="84">
        <v>2.7486171395926667E-2</v>
      </c>
      <c r="H191" s="85">
        <v>3.8350651353490861E-2</v>
      </c>
      <c r="I191" s="94"/>
      <c r="J191" s="93"/>
    </row>
    <row r="192" spans="1:10" ht="34.200000000000003" x14ac:dyDescent="0.3">
      <c r="A192" s="93"/>
      <c r="B192" s="82" t="s">
        <v>94</v>
      </c>
      <c r="C192" s="83">
        <v>0</v>
      </c>
      <c r="D192" s="84">
        <v>0</v>
      </c>
      <c r="E192" s="84">
        <v>2.7286054735229481E-3</v>
      </c>
      <c r="F192" s="84">
        <v>8.1373245505886281E-3</v>
      </c>
      <c r="G192" s="84">
        <v>3.6503719386585072E-3</v>
      </c>
      <c r="H192" s="85">
        <v>2.9983643707932129E-3</v>
      </c>
      <c r="I192" s="94"/>
      <c r="J192" s="93"/>
    </row>
    <row r="193" spans="1:10" ht="34.200000000000003" x14ac:dyDescent="0.3">
      <c r="A193" s="93"/>
      <c r="B193" s="82" t="s">
        <v>95</v>
      </c>
      <c r="C193" s="83">
        <v>1.1150593682117311E-2</v>
      </c>
      <c r="D193" s="84">
        <v>1.2629192791058102E-2</v>
      </c>
      <c r="E193" s="84">
        <v>2.0937173155273252E-2</v>
      </c>
      <c r="F193" s="84">
        <v>3.8219630767152242E-2</v>
      </c>
      <c r="G193" s="84">
        <v>3.2123499681293487E-2</v>
      </c>
      <c r="H193" s="85">
        <v>2.3521684217037632E-2</v>
      </c>
      <c r="I193" s="94"/>
      <c r="J193" s="93"/>
    </row>
    <row r="194" spans="1:10" ht="34.200000000000003" x14ac:dyDescent="0.3">
      <c r="A194" s="93"/>
      <c r="B194" s="82" t="s">
        <v>96</v>
      </c>
      <c r="C194" s="83">
        <v>0.93578573404758825</v>
      </c>
      <c r="D194" s="84">
        <v>0.94740238511314556</v>
      </c>
      <c r="E194" s="84">
        <v>0.89987115961282793</v>
      </c>
      <c r="F194" s="84">
        <v>0.63505080298408045</v>
      </c>
      <c r="G194" s="84">
        <v>0.19687302223971903</v>
      </c>
      <c r="H194" s="85">
        <v>0.70516500879162347</v>
      </c>
      <c r="I194" s="93"/>
      <c r="J194" s="93"/>
    </row>
    <row r="195" spans="1:10" ht="34.200000000000003" x14ac:dyDescent="0.3">
      <c r="B195" s="82" t="s">
        <v>97</v>
      </c>
      <c r="C195" s="83">
        <v>1.0033160533964037E-2</v>
      </c>
      <c r="D195" s="84">
        <v>2.0382396719230674E-3</v>
      </c>
      <c r="E195" s="84">
        <v>2.6815229473807732E-3</v>
      </c>
      <c r="F195" s="84">
        <v>1.6163543171742588E-2</v>
      </c>
      <c r="G195" s="84">
        <v>6.071244248350989E-3</v>
      </c>
      <c r="H195" s="85">
        <v>7.4026100986403767E-3</v>
      </c>
    </row>
    <row r="196" spans="1:10" ht="45.6" x14ac:dyDescent="0.3">
      <c r="B196" s="82" t="s">
        <v>98</v>
      </c>
      <c r="C196" s="83">
        <v>1.0715694160273154E-2</v>
      </c>
      <c r="D196" s="84">
        <v>8.8652370278731463E-3</v>
      </c>
      <c r="E196" s="84">
        <v>0</v>
      </c>
      <c r="F196" s="84">
        <v>3.7703572281883995E-4</v>
      </c>
      <c r="G196" s="84">
        <v>0</v>
      </c>
      <c r="H196" s="85">
        <v>3.7872937207775871E-3</v>
      </c>
    </row>
    <row r="197" spans="1:10" ht="34.200000000000003" x14ac:dyDescent="0.3">
      <c r="B197" s="82" t="s">
        <v>99</v>
      </c>
      <c r="C197" s="83">
        <v>8.7735278023177779E-3</v>
      </c>
      <c r="D197" s="84">
        <v>3.5687774487273361E-3</v>
      </c>
      <c r="E197" s="84">
        <v>0</v>
      </c>
      <c r="F197" s="84">
        <v>0</v>
      </c>
      <c r="G197" s="84">
        <v>3.8395137581350173E-4</v>
      </c>
      <c r="H197" s="85">
        <v>2.3953875287802315E-3</v>
      </c>
    </row>
    <row r="198" spans="1:10" ht="34.200000000000003" x14ac:dyDescent="0.3">
      <c r="B198" s="82" t="s">
        <v>100</v>
      </c>
      <c r="C198" s="83">
        <v>2.1873724358555467E-2</v>
      </c>
      <c r="D198" s="84">
        <v>2.1280583222966932E-2</v>
      </c>
      <c r="E198" s="84">
        <v>3.464050126884128E-2</v>
      </c>
      <c r="F198" s="84">
        <v>5.2306733116067268E-2</v>
      </c>
      <c r="G198" s="84">
        <v>1.3499006095096919E-2</v>
      </c>
      <c r="H198" s="85">
        <v>2.8555019210757371E-2</v>
      </c>
    </row>
    <row r="199" spans="1:10" ht="34.200000000000003" x14ac:dyDescent="0.3">
      <c r="B199" s="82" t="s">
        <v>101</v>
      </c>
      <c r="C199" s="83">
        <v>1.2914640810956053E-3</v>
      </c>
      <c r="D199" s="84">
        <v>3.741449160082955E-4</v>
      </c>
      <c r="E199" s="84">
        <v>3.9764681245625768E-3</v>
      </c>
      <c r="F199" s="84">
        <v>9.632914948776666E-3</v>
      </c>
      <c r="G199" s="84">
        <v>3.5105164205674138E-3</v>
      </c>
      <c r="H199" s="85">
        <v>3.8229352003112385E-3</v>
      </c>
    </row>
    <row r="200" spans="1:10" x14ac:dyDescent="0.3">
      <c r="B200" s="82" t="s">
        <v>102</v>
      </c>
      <c r="C200" s="83">
        <v>2.5306226560362735</v>
      </c>
      <c r="D200" s="84">
        <v>4.7497207166093567</v>
      </c>
      <c r="E200" s="84">
        <v>3.6015040574930022</v>
      </c>
      <c r="F200" s="84">
        <v>2.0505890511772957</v>
      </c>
      <c r="G200" s="84">
        <v>2.8222159402331424</v>
      </c>
      <c r="H200" s="85">
        <v>3.1449163553257242</v>
      </c>
    </row>
    <row r="201" spans="1:10" ht="34.200000000000003" x14ac:dyDescent="0.3">
      <c r="B201" s="82" t="s">
        <v>179</v>
      </c>
      <c r="C201" s="83">
        <v>0.97912926802204092</v>
      </c>
      <c r="D201" s="84">
        <v>0.88492092599424788</v>
      </c>
      <c r="E201" s="84">
        <v>0.67912098176251989</v>
      </c>
      <c r="F201" s="84">
        <v>0.48517230366632547</v>
      </c>
      <c r="G201" s="84">
        <v>0.38509575239157534</v>
      </c>
      <c r="H201" s="85">
        <v>0.66957760249454179</v>
      </c>
    </row>
    <row r="202" spans="1:10" ht="34.200000000000003" x14ac:dyDescent="0.3">
      <c r="B202" s="82" t="s">
        <v>180</v>
      </c>
      <c r="C202" s="83">
        <v>2.8269499259702411E-3</v>
      </c>
      <c r="D202" s="84">
        <v>2.5340506128636035E-2</v>
      </c>
      <c r="E202" s="84">
        <v>0.19586763365378754</v>
      </c>
      <c r="F202" s="84">
        <v>0.44663100853112037</v>
      </c>
      <c r="G202" s="84">
        <v>0.56997229198516908</v>
      </c>
      <c r="H202" s="85">
        <v>0.26137304512018311</v>
      </c>
    </row>
    <row r="203" spans="1:10" ht="57.6" thickBot="1" x14ac:dyDescent="0.35">
      <c r="B203" s="86" t="s">
        <v>181</v>
      </c>
      <c r="C203" s="87">
        <v>1.8043782051988259E-2</v>
      </c>
      <c r="D203" s="88">
        <v>8.9738567877117079E-2</v>
      </c>
      <c r="E203" s="88">
        <v>0.12463227539494451</v>
      </c>
      <c r="F203" s="88">
        <v>6.7521150921504652E-2</v>
      </c>
      <c r="G203" s="88">
        <v>4.4524150325238571E-2</v>
      </c>
      <c r="H203" s="89">
        <v>6.8747637321525334E-2</v>
      </c>
    </row>
  </sheetData>
  <mergeCells count="32">
    <mergeCell ref="C18:I18"/>
    <mergeCell ref="C19:D20"/>
    <mergeCell ref="E19:F19"/>
    <mergeCell ref="H19:H20"/>
    <mergeCell ref="I19:I20"/>
    <mergeCell ref="C38:D38"/>
    <mergeCell ref="C21:C22"/>
    <mergeCell ref="C23:I23"/>
    <mergeCell ref="C30:E30"/>
    <mergeCell ref="C31:E31"/>
    <mergeCell ref="C32:C33"/>
    <mergeCell ref="B79:H79"/>
    <mergeCell ref="B80:B81"/>
    <mergeCell ref="C80:H80"/>
    <mergeCell ref="C9:C10"/>
    <mergeCell ref="C11:I11"/>
    <mergeCell ref="C43:D43"/>
    <mergeCell ref="C44:C47"/>
    <mergeCell ref="C39:D39"/>
    <mergeCell ref="C40:D40"/>
    <mergeCell ref="C41:D41"/>
    <mergeCell ref="C42:D42"/>
    <mergeCell ref="B78:H78"/>
    <mergeCell ref="C34:D34"/>
    <mergeCell ref="C35:D35"/>
    <mergeCell ref="C36:D36"/>
    <mergeCell ref="C37:D37"/>
    <mergeCell ref="C6:I6"/>
    <mergeCell ref="C7:D8"/>
    <mergeCell ref="E7:F7"/>
    <mergeCell ref="H7:H8"/>
    <mergeCell ref="I7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dcterms:created xsi:type="dcterms:W3CDTF">2013-08-06T13:22:30Z</dcterms:created>
  <dcterms:modified xsi:type="dcterms:W3CDTF">2014-04-07T19:05:49Z</dcterms:modified>
</cp:coreProperties>
</file>